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<sst xmlns="http://schemas.openxmlformats.org/spreadsheetml/2006/main" count="171" uniqueCount="140">
  <si>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</si>
  <si>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</si>
  <si>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</si>
  <si>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</si>
  <si>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</si>
  <si>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</si>
  <si>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5 раз в неделю</t>
  </si>
  <si>
    <t>Мытьё окон в МОП</t>
  </si>
  <si>
    <t>2 раза в год</t>
  </si>
  <si>
    <t>Мытье входных дверей в МОП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</si>
  <si>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</si>
  <si>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</si>
  <si>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</si>
  <si>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</si>
  <si>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</si>
  <si>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</si>
  <si>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</si>
  <si>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</si>
  <si>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</si>
  <si>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</si>
  <si>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</si>
  <si>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</si>
  <si>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</si>
  <si>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Уборка газонов</t>
  </si>
  <si>
    <t>Высадка деревьев и кустарников</t>
  </si>
  <si>
    <t>Сезонное скашивание травы с территорий без покрытий</t>
  </si>
  <si>
    <t>Удаление с козырьков снега и наледи</t>
  </si>
  <si>
    <t>Ремонт ВРУ - входн распред устр (ревизия)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</si>
  <si>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</si>
  <si>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</si>
  <si>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</si>
  <si>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</si>
  <si>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</si>
  <si>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</si>
  <si>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</si>
  <si>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Сметание снега со ступеней и площадки перед входом в подъезд</t>
  </si>
  <si>
    <t xml:space="preserve">Подметание территорий </t>
  </si>
  <si>
    <t>Прочистка ливнестоков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</si>
  <si>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</si>
  <si>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</si>
  <si>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</si>
  <si>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>IV.  Текущий ремонт</t>
  </si>
  <si>
    <t>V.  Услуги, предоставляемые сторонними организациями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</si>
  <si>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</si>
  <si>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</si>
  <si>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</si>
  <si>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Содержание и техническое обслуживание чугунных задвижек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</si>
  <si>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</si>
  <si>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</si>
  <si>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</si>
  <si>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постоянно</t>
  </si>
  <si>
    <t>Всего по содержанию и ремонту мест общего пользования</t>
  </si>
  <si>
    <t>Уборка  площадок перед входами в подъезд</t>
  </si>
  <si>
    <t>Поливка газонов, зеленых насаждений</t>
  </si>
  <si>
    <t>Побелка стволов деревьев</t>
  </si>
  <si>
    <t>Декоративная обрезка деревьев и кустарников</t>
  </si>
  <si>
    <t>2 раз в год</t>
  </si>
  <si>
    <t>Прочистка стояков канализации</t>
  </si>
  <si>
    <t>Устранение засоров внутренних канализационных труб</t>
  </si>
  <si>
    <t>3 раза в год</t>
  </si>
  <si>
    <t>Окрашивание малых архитектурных форм (бордюров)</t>
  </si>
  <si>
    <t>Проведение осмотров в период подготовки к сезонной эксплуатации (весенне-летний и осенне-зимний периода)</t>
  </si>
  <si>
    <t>Локализация протечек, устранение неисправностей в системах организованного водоотлива с кровли и т.д.</t>
  </si>
  <si>
    <t>Механизированная уборка снега</t>
  </si>
  <si>
    <t>Вывоз КГМ</t>
  </si>
  <si>
    <t xml:space="preserve">через 2 часа во время снегопада </t>
  </si>
  <si>
    <t>по действующим правилам</t>
  </si>
  <si>
    <t>I.  Содержание помещений общего пользования</t>
  </si>
  <si>
    <t>Уборка тамбуров, коридоров, лестничных площадок</t>
  </si>
  <si>
    <t>Обметание пыли с потолков</t>
  </si>
  <si>
    <t xml:space="preserve">Аварийное обслуживание </t>
  </si>
  <si>
    <t>III.  Подготовка многоквартирного дома к сезонной эксплуатации (техническое обслуживание)</t>
  </si>
  <si>
    <t>Мытье окон в МОП</t>
  </si>
  <si>
    <t>не менее 3-х раз за сезон.</t>
  </si>
  <si>
    <t>1</t>
  </si>
  <si>
    <t>Замена неисправных участков электропроводки, вышедших из строя эл. установок (выключателей, патронов, предохранителей и т.д.) в МОП</t>
  </si>
  <si>
    <t>Проверка вентиляционных каналов и дымоходов</t>
  </si>
  <si>
    <t>Ремонт и регулирование пластиковых дверей. Замена и ремонт дверных ручек и замков.</t>
  </si>
  <si>
    <t xml:space="preserve">Обслуживание контрольно-измерительных приборов учета в МОП </t>
  </si>
  <si>
    <t>Промывка трубопроводов ХВС</t>
  </si>
  <si>
    <t>по мере необходимости, но не менее 2-х раз в год</t>
  </si>
  <si>
    <t>влажная уборка 1 раз в 5 дней мокрая уборка 1 раз в месяц</t>
  </si>
  <si>
    <t>Влажная протирка стен, подоконниоков, шкафов для электрощитков и слаботочных устройств, почтовых ящиков</t>
  </si>
  <si>
    <t>Техничексное обслуживание системы газоснабжения, газопровода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</si>
  <si>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</si>
  <si>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</si>
  <si>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</si>
  <si>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</si>
  <si>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</si>
  <si>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</si>
  <si>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</si>
  <si>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</si>
  <si>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</si>
  <si>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</si>
  <si>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</si>
  <si>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</si>
  <si>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</si>
  <si>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</si>
  <si>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</si>
  <si>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</si>
  <si>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</si>
  <si>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</si>
  <si>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</si>
  <si>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</si>
  <si>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</si>
  <si>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</si>
  <si>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</si>
  <si>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</si>
  <si>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</si>
  <si>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</si>
  <si>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</si>
  <si>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</si>
  <si>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</si>
  <si>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</si>
  <si>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</si>
  <si>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</si>
  <si>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</si>
  <si>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</si>
  <si>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</si>
  <si>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</si>
  <si>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</si>
  <si>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</si>
  <si>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</si>
  <si>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</si>
  <si>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</si>
  <si>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</si>
  <si>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</si>
  <si>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</si>
  <si>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</si>
  <si>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</si>
  <si>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</si>
  <si>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</si>
  <si>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</si>
  <si>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Электроэнергия ОДН</t>
  </si>
  <si>
    <t>в течение 3 суток</t>
  </si>
  <si>
    <t>Прверка кровли на отсутствие протечек</t>
  </si>
  <si>
    <t>общего имущества ООО "Оникс-сервис" на  2019 г. для МКД по адресу:                                                                                                                                                                     Белгородская обл., Белгородский р-он, пос. Северный, мкр. Радужный, д. 1 А</t>
  </si>
  <si>
    <t>Струтура тарифа работ и услуг по содержанию и текущему ремонту</t>
  </si>
  <si>
    <t>Утверждаю директор ООО "Оникс-сервис"</t>
  </si>
  <si>
    <t>______________ Н.Н. Носова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</si>
</sst>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8" fillId="0" borderId="0" xfId="55">
      <alignment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horizontal="center" vertical="top" wrapText="1"/>
      <protection/>
    </xf>
    <xf numFmtId="0" fontId="10" fillId="0" borderId="17" xfId="55" applyFont="1" applyBorder="1" applyAlignment="1">
      <alignment vertical="top" wrapText="1"/>
      <protection/>
    </xf>
    <xf numFmtId="173" fontId="6" fillId="0" borderId="18" xfId="55" applyNumberFormat="1" applyFont="1" applyFill="1" applyBorder="1" applyAlignment="1">
      <alignment horizontal="center" vertical="center" wrapText="1"/>
      <protection/>
    </xf>
    <xf numFmtId="49" fontId="4" fillId="0" borderId="19" xfId="55" applyNumberFormat="1" applyFont="1" applyBorder="1" applyAlignment="1">
      <alignment horizontal="center" vertical="top" wrapText="1"/>
      <protection/>
    </xf>
    <xf numFmtId="0" fontId="4" fillId="0" borderId="19" xfId="55" applyFont="1" applyBorder="1" applyAlignment="1">
      <alignment vertical="top" wrapText="1"/>
      <protection/>
    </xf>
    <xf numFmtId="0" fontId="9" fillId="0" borderId="19" xfId="55" applyFont="1" applyBorder="1" applyAlignment="1">
      <alignment horizontal="center" vertical="center"/>
      <protection/>
    </xf>
    <xf numFmtId="0" fontId="7" fillId="0" borderId="19" xfId="55" applyFont="1" applyBorder="1" applyAlignment="1">
      <alignment vertical="top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top" wrapText="1"/>
      <protection/>
    </xf>
    <xf numFmtId="174" fontId="6" fillId="0" borderId="18" xfId="55" applyNumberFormat="1" applyFont="1" applyFill="1" applyBorder="1" applyAlignment="1">
      <alignment horizontal="center" vertical="center" wrapText="1"/>
      <protection/>
    </xf>
    <xf numFmtId="49" fontId="5" fillId="0" borderId="19" xfId="55" applyNumberFormat="1" applyFont="1" applyBorder="1" applyAlignment="1">
      <alignment vertical="top" wrapText="1"/>
      <protection/>
    </xf>
    <xf numFmtId="0" fontId="10" fillId="0" borderId="18" xfId="55" applyFont="1" applyBorder="1" applyAlignment="1">
      <alignment horizontal="center" vertical="center" wrapText="1"/>
      <protection/>
    </xf>
    <xf numFmtId="173" fontId="8" fillId="0" borderId="0" xfId="55" applyNumberFormat="1">
      <alignment/>
      <protection/>
    </xf>
    <xf numFmtId="49" fontId="8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0" fillId="0" borderId="20" xfId="55" applyFont="1" applyBorder="1" applyAlignment="1">
      <alignment horizontal="center" vertical="center" wrapText="1"/>
      <protection/>
    </xf>
    <xf numFmtId="49" fontId="8" fillId="0" borderId="19" xfId="55" applyNumberFormat="1" applyFont="1" applyBorder="1" applyAlignment="1">
      <alignment horizontal="center"/>
      <protection/>
    </xf>
    <xf numFmtId="49" fontId="7" fillId="0" borderId="19" xfId="55" applyNumberFormat="1" applyFont="1" applyBorder="1" applyAlignment="1">
      <alignment horizontal="center" vertical="top" wrapText="1"/>
      <protection/>
    </xf>
    <xf numFmtId="0" fontId="9" fillId="0" borderId="21" xfId="55" applyFont="1" applyBorder="1" applyAlignment="1">
      <alignment/>
      <protection/>
    </xf>
    <xf numFmtId="0" fontId="9" fillId="0" borderId="22" xfId="55" applyFont="1" applyBorder="1" applyAlignment="1">
      <alignment/>
      <protection/>
    </xf>
    <xf numFmtId="4" fontId="9" fillId="33" borderId="19" xfId="55" applyNumberFormat="1" applyFont="1" applyFill="1" applyBorder="1" applyAlignment="1">
      <alignment horizontal="center"/>
      <protection/>
    </xf>
    <xf numFmtId="0" fontId="5" fillId="0" borderId="19" xfId="55" applyFont="1" applyBorder="1">
      <alignment/>
      <protection/>
    </xf>
    <xf numFmtId="2" fontId="9" fillId="0" borderId="19" xfId="55" applyNumberFormat="1" applyFont="1" applyFill="1" applyBorder="1" applyAlignment="1">
      <alignment horizontal="center"/>
      <protection/>
    </xf>
    <xf numFmtId="0" fontId="4" fillId="0" borderId="19" xfId="55" applyFont="1" applyBorder="1" applyAlignment="1">
      <alignment horizontal="center"/>
      <protection/>
    </xf>
    <xf numFmtId="0" fontId="7" fillId="0" borderId="23" xfId="55" applyFont="1" applyBorder="1" applyAlignment="1">
      <alignment horizontal="center" vertical="center" wrapText="1"/>
      <protection/>
    </xf>
    <xf numFmtId="49" fontId="7" fillId="0" borderId="24" xfId="55" applyNumberFormat="1" applyFont="1" applyBorder="1" applyAlignment="1">
      <alignment vertical="top" wrapText="1"/>
      <protection/>
    </xf>
    <xf numFmtId="0" fontId="11" fillId="0" borderId="25" xfId="55" applyFont="1" applyBorder="1" applyAlignment="1">
      <alignment horizontal="center" vertical="top"/>
      <protection/>
    </xf>
    <xf numFmtId="0" fontId="8" fillId="0" borderId="25" xfId="55" applyFont="1" applyFill="1" applyBorder="1" applyAlignment="1">
      <alignment vertical="top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4" fontId="8" fillId="33" borderId="21" xfId="55" applyNumberFormat="1" applyFont="1" applyFill="1" applyBorder="1" applyAlignment="1">
      <alignment vertical="center"/>
      <protection/>
    </xf>
    <xf numFmtId="0" fontId="4" fillId="0" borderId="19" xfId="55" applyFont="1" applyBorder="1" applyAlignment="1">
      <alignment horizontal="left" vertical="top" wrapText="1"/>
      <protection/>
    </xf>
    <xf numFmtId="0" fontId="11" fillId="0" borderId="19" xfId="55" applyFont="1" applyBorder="1" applyAlignment="1">
      <alignment horizontal="left" vertical="center"/>
      <protection/>
    </xf>
    <xf numFmtId="0" fontId="11" fillId="0" borderId="19" xfId="55" applyFont="1" applyBorder="1" applyAlignment="1">
      <alignment horizontal="center" vertical="center"/>
      <protection/>
    </xf>
    <xf numFmtId="49" fontId="7" fillId="0" borderId="26" xfId="55" applyNumberFormat="1" applyFont="1" applyBorder="1" applyAlignment="1">
      <alignment vertical="top" wrapText="1"/>
      <protection/>
    </xf>
    <xf numFmtId="49" fontId="4" fillId="0" borderId="26" xfId="55" applyNumberFormat="1" applyFont="1" applyBorder="1" applyAlignment="1">
      <alignment horizontal="center" vertical="top" wrapText="1"/>
      <protection/>
    </xf>
    <xf numFmtId="173" fontId="6" fillId="0" borderId="20" xfId="55" applyNumberFormat="1" applyFont="1" applyFill="1" applyBorder="1" applyAlignment="1">
      <alignment horizontal="center" vertical="center" wrapText="1"/>
      <protection/>
    </xf>
    <xf numFmtId="49" fontId="7" fillId="0" borderId="19" xfId="55" applyNumberFormat="1" applyFont="1" applyBorder="1" applyAlignment="1">
      <alignment vertical="top"/>
      <protection/>
    </xf>
    <xf numFmtId="0" fontId="7" fillId="0" borderId="25" xfId="55" applyFont="1" applyBorder="1" applyAlignment="1">
      <alignment horizontal="left" vertical="top"/>
      <protection/>
    </xf>
    <xf numFmtId="0" fontId="7" fillId="0" borderId="19" xfId="55" applyFont="1" applyBorder="1" applyAlignment="1">
      <alignment horizontal="left" vertical="center"/>
      <protection/>
    </xf>
    <xf numFmtId="49" fontId="7" fillId="0" borderId="19" xfId="55" applyNumberFormat="1" applyFont="1" applyBorder="1" applyAlignment="1">
      <alignment vertical="top" wrapText="1"/>
      <protection/>
    </xf>
    <xf numFmtId="49" fontId="4" fillId="0" borderId="19" xfId="55" applyNumberFormat="1" applyFont="1" applyBorder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4" fontId="8" fillId="0" borderId="0" xfId="55" applyNumberFormat="1" applyFont="1" applyFill="1" applyAlignment="1">
      <alignment horizontal="center"/>
      <protection/>
    </xf>
    <xf numFmtId="0" fontId="4" fillId="0" borderId="22" xfId="55" applyFont="1" applyBorder="1" applyAlignment="1">
      <alignment horizontal="left" vertical="center"/>
      <protection/>
    </xf>
    <xf numFmtId="0" fontId="8" fillId="0" borderId="20" xfId="55" applyFont="1" applyBorder="1" applyAlignment="1">
      <alignment horizontal="center" vertical="center" wrapText="1"/>
      <protection/>
    </xf>
    <xf numFmtId="0" fontId="8" fillId="34" borderId="22" xfId="55" applyFont="1" applyFill="1" applyBorder="1" applyAlignment="1">
      <alignment horizontal="right" vertic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  <xf numFmtId="49" fontId="5" fillId="0" borderId="19" xfId="55" applyNumberFormat="1" applyFont="1" applyBorder="1" applyAlignment="1">
      <alignment horizontal="center"/>
      <protection/>
    </xf>
    <xf numFmtId="0" fontId="11" fillId="0" borderId="22" xfId="55" applyFont="1" applyBorder="1" applyAlignment="1">
      <alignment horizontal="left" vertical="center"/>
      <protection/>
    </xf>
    <xf numFmtId="0" fontId="11" fillId="0" borderId="28" xfId="55" applyFont="1" applyBorder="1" applyAlignment="1">
      <alignment horizontal="left" vertical="center"/>
      <protection/>
    </xf>
    <xf numFmtId="0" fontId="8" fillId="0" borderId="0" xfId="55" applyFont="1" applyFill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selection activeCell="E67" sqref="E67"/>
    </sheetView>
  </sheetViews>
  <sheetFormatPr defaultColWidth="9.140625" defaultRowHeight="15"/>
  <cols>
    <col min="1" max="1" width="3.8515625" style="22" customWidth="1"/>
    <col min="2" max="2" width="69.7109375" style="23" customWidth="1"/>
    <col min="3" max="3" width="47.28125" style="24" customWidth="1"/>
    <col min="4" max="4" width="14.421875" style="25" customWidth="1"/>
    <col min="5" max="5" width="26.421875" style="25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4:5" ht="12.75">
      <c r="D1" s="62" t="s">
        <v>138</v>
      </c>
      <c r="E1" s="62"/>
    </row>
    <row r="2" spans="4:5" ht="12.75">
      <c r="D2" s="62" t="s">
        <v>139</v>
      </c>
      <c r="E2" s="62"/>
    </row>
    <row r="3" spans="1:5" ht="16.5" customHeight="1">
      <c r="A3" s="57" t="s">
        <v>137</v>
      </c>
      <c r="B3" s="57"/>
      <c r="C3" s="57"/>
      <c r="D3" s="57"/>
      <c r="E3" s="57"/>
    </row>
    <row r="4" spans="1:5" ht="31.5" customHeight="1" thickBot="1">
      <c r="A4" s="58" t="s">
        <v>136</v>
      </c>
      <c r="B4" s="58"/>
      <c r="C4" s="58"/>
      <c r="D4" s="58"/>
      <c r="E4" s="58"/>
    </row>
    <row r="5" spans="1:5" ht="24.75" customHeight="1" thickBot="1">
      <c r="A5" s="2" t="s">
        <v>0</v>
      </c>
      <c r="B5" s="35" t="s">
        <v>1</v>
      </c>
      <c r="C5" s="35" t="s">
        <v>2</v>
      </c>
      <c r="D5" s="3" t="s">
        <v>3</v>
      </c>
      <c r="E5" s="4" t="s">
        <v>4</v>
      </c>
    </row>
    <row r="6" spans="1:5" ht="13.5" thickBot="1">
      <c r="A6" s="5"/>
      <c r="B6" s="6" t="s">
        <v>5</v>
      </c>
      <c r="C6" s="7"/>
      <c r="D6" s="8"/>
      <c r="E6" s="9">
        <v>1925.8</v>
      </c>
    </row>
    <row r="7" spans="1:5" ht="15">
      <c r="A7" s="36"/>
      <c r="B7" s="48" t="s">
        <v>67</v>
      </c>
      <c r="C7" s="37"/>
      <c r="D7" s="38"/>
      <c r="E7" s="10"/>
    </row>
    <row r="8" spans="1:5" ht="24" customHeight="1">
      <c r="A8" s="12" t="s">
        <v>74</v>
      </c>
      <c r="B8" s="13" t="s">
        <v>68</v>
      </c>
      <c r="C8" s="39" t="s">
        <v>81</v>
      </c>
      <c r="D8" s="40">
        <f>E8*1925.8*12</f>
        <v>50487.776989152</v>
      </c>
      <c r="E8" s="11">
        <v>2.18471012</v>
      </c>
    </row>
    <row r="9" spans="1:5" ht="16.5" customHeight="1" hidden="1">
      <c r="A9" s="12"/>
      <c r="B9" s="13" t="s">
        <v>7</v>
      </c>
      <c r="C9" s="39" t="s">
        <v>8</v>
      </c>
      <c r="D9" s="40">
        <f aca="true" t="shared" si="0" ref="D9:D34">E9*1925.8*12</f>
        <v>653.755793856</v>
      </c>
      <c r="E9" s="11">
        <v>0.02828936</v>
      </c>
    </row>
    <row r="10" spans="1:5" ht="15">
      <c r="A10" s="12" t="s">
        <v>84</v>
      </c>
      <c r="B10" s="13" t="s">
        <v>9</v>
      </c>
      <c r="C10" s="39" t="s">
        <v>10</v>
      </c>
      <c r="D10" s="40">
        <f t="shared" si="0"/>
        <v>861.769000992</v>
      </c>
      <c r="E10" s="11">
        <v>0.03729052</v>
      </c>
    </row>
    <row r="11" spans="1:5" ht="14.25" customHeight="1">
      <c r="A11" s="12" t="s">
        <v>85</v>
      </c>
      <c r="B11" s="13" t="s">
        <v>52</v>
      </c>
      <c r="C11" s="39" t="s">
        <v>6</v>
      </c>
      <c r="D11" s="40">
        <f t="shared" si="0"/>
        <v>2228.7129336</v>
      </c>
      <c r="E11" s="11">
        <v>0.096441</v>
      </c>
    </row>
    <row r="12" spans="1:5" ht="27" customHeight="1">
      <c r="A12" s="12" t="s">
        <v>86</v>
      </c>
      <c r="B12" s="41" t="s">
        <v>82</v>
      </c>
      <c r="C12" s="39" t="s">
        <v>10</v>
      </c>
      <c r="D12" s="40">
        <f t="shared" si="0"/>
        <v>11440.726392479999</v>
      </c>
      <c r="E12" s="11">
        <v>0.4950638</v>
      </c>
    </row>
    <row r="13" spans="1:5" ht="13.5" customHeight="1">
      <c r="A13" s="12" t="s">
        <v>87</v>
      </c>
      <c r="B13" s="41" t="s">
        <v>72</v>
      </c>
      <c r="C13" s="39" t="s">
        <v>8</v>
      </c>
      <c r="D13" s="40">
        <f t="shared" si="0"/>
        <v>653.755793856</v>
      </c>
      <c r="E13" s="11">
        <v>0.02828936</v>
      </c>
    </row>
    <row r="14" spans="1:5" ht="15.75" customHeight="1">
      <c r="A14" s="12" t="s">
        <v>88</v>
      </c>
      <c r="B14" s="41" t="s">
        <v>69</v>
      </c>
      <c r="C14" s="39" t="s">
        <v>11</v>
      </c>
      <c r="D14" s="40">
        <f t="shared" si="0"/>
        <v>208.013207136</v>
      </c>
      <c r="E14" s="11">
        <v>0.00900116</v>
      </c>
    </row>
    <row r="15" spans="1:5" ht="15">
      <c r="A15" s="12"/>
      <c r="B15" s="49" t="s">
        <v>29</v>
      </c>
      <c r="C15" s="43"/>
      <c r="D15" s="40"/>
      <c r="E15" s="11"/>
    </row>
    <row r="16" spans="1:5" ht="15">
      <c r="A16" s="28"/>
      <c r="B16" s="15" t="s">
        <v>12</v>
      </c>
      <c r="C16" s="13"/>
      <c r="D16" s="40"/>
      <c r="E16" s="16"/>
    </row>
    <row r="17" spans="1:5" ht="15">
      <c r="A17" s="12" t="s">
        <v>89</v>
      </c>
      <c r="B17" s="13" t="s">
        <v>30</v>
      </c>
      <c r="C17" s="17" t="s">
        <v>15</v>
      </c>
      <c r="D17" s="40">
        <f t="shared" si="0"/>
        <v>12064.766013888</v>
      </c>
      <c r="E17" s="11">
        <v>0.52206728</v>
      </c>
    </row>
    <row r="18" spans="1:5" ht="15">
      <c r="A18" s="12" t="s">
        <v>90</v>
      </c>
      <c r="B18" s="13" t="s">
        <v>31</v>
      </c>
      <c r="C18" s="17" t="s">
        <v>65</v>
      </c>
      <c r="D18" s="40">
        <f t="shared" si="0"/>
        <v>3120.1981070399997</v>
      </c>
      <c r="E18" s="11">
        <v>0.13501739999999998</v>
      </c>
    </row>
    <row r="19" spans="1:5" ht="12.75" customHeight="1">
      <c r="A19" s="12" t="s">
        <v>91</v>
      </c>
      <c r="B19" s="13" t="s">
        <v>32</v>
      </c>
      <c r="C19" s="17" t="s">
        <v>16</v>
      </c>
      <c r="D19" s="40">
        <f t="shared" si="0"/>
        <v>2377.29379584</v>
      </c>
      <c r="E19" s="11">
        <v>0.1028704</v>
      </c>
    </row>
    <row r="20" spans="1:5" ht="15">
      <c r="A20" s="12" t="s">
        <v>92</v>
      </c>
      <c r="B20" s="13" t="s">
        <v>33</v>
      </c>
      <c r="C20" s="17" t="s">
        <v>17</v>
      </c>
      <c r="D20" s="40">
        <f t="shared" si="0"/>
        <v>4427.709694751999</v>
      </c>
      <c r="E20" s="11">
        <v>0.19159611999999998</v>
      </c>
    </row>
    <row r="21" spans="1:5" ht="15">
      <c r="A21" s="12" t="s">
        <v>93</v>
      </c>
      <c r="B21" s="13" t="s">
        <v>34</v>
      </c>
      <c r="C21" s="17" t="s">
        <v>18</v>
      </c>
      <c r="D21" s="40">
        <f t="shared" si="0"/>
        <v>12480.792428159999</v>
      </c>
      <c r="E21" s="11">
        <v>0.5400695999999999</v>
      </c>
    </row>
    <row r="22" spans="1:5" ht="13.5" customHeight="1">
      <c r="A22" s="12" t="s">
        <v>94</v>
      </c>
      <c r="B22" s="13" t="s">
        <v>19</v>
      </c>
      <c r="C22" s="17" t="s">
        <v>20</v>
      </c>
      <c r="D22" s="40">
        <f t="shared" si="0"/>
        <v>564.6072765119999</v>
      </c>
      <c r="E22" s="11">
        <v>0.024431719999999997</v>
      </c>
    </row>
    <row r="23" spans="1:5" ht="15.75" customHeight="1">
      <c r="A23" s="12" t="s">
        <v>95</v>
      </c>
      <c r="B23" s="13" t="s">
        <v>35</v>
      </c>
      <c r="C23" s="17" t="s">
        <v>6</v>
      </c>
      <c r="D23" s="40">
        <f t="shared" si="0"/>
        <v>1782.9703468799999</v>
      </c>
      <c r="E23" s="11">
        <v>0.0771528</v>
      </c>
    </row>
    <row r="24" spans="1:5" ht="14.25" customHeight="1">
      <c r="A24" s="12" t="s">
        <v>96</v>
      </c>
      <c r="B24" s="13" t="s">
        <v>26</v>
      </c>
      <c r="C24" s="17" t="s">
        <v>14</v>
      </c>
      <c r="D24" s="40">
        <f t="shared" si="0"/>
        <v>2644.739347872</v>
      </c>
      <c r="E24" s="11">
        <v>0.11444332</v>
      </c>
    </row>
    <row r="25" spans="1:5" ht="15">
      <c r="A25" s="28"/>
      <c r="B25" s="15" t="s">
        <v>13</v>
      </c>
      <c r="C25" s="17"/>
      <c r="D25" s="40"/>
      <c r="E25" s="11"/>
    </row>
    <row r="26" spans="1:5" ht="15">
      <c r="A26" s="12" t="s">
        <v>97</v>
      </c>
      <c r="B26" s="13" t="s">
        <v>36</v>
      </c>
      <c r="C26" s="17" t="s">
        <v>21</v>
      </c>
      <c r="D26" s="40">
        <f t="shared" si="0"/>
        <v>6537.557938560001</v>
      </c>
      <c r="E26" s="11">
        <v>0.2828936</v>
      </c>
    </row>
    <row r="27" spans="1:5" ht="15">
      <c r="A27" s="12" t="s">
        <v>98</v>
      </c>
      <c r="B27" s="13" t="s">
        <v>19</v>
      </c>
      <c r="C27" s="17" t="s">
        <v>22</v>
      </c>
      <c r="D27" s="40">
        <f t="shared" si="0"/>
        <v>653.755793856</v>
      </c>
      <c r="E27" s="11">
        <v>0.02828936</v>
      </c>
    </row>
    <row r="28" spans="1:5" ht="15">
      <c r="A28" s="12" t="s">
        <v>99</v>
      </c>
      <c r="B28" s="13" t="s">
        <v>23</v>
      </c>
      <c r="C28" s="17" t="s">
        <v>21</v>
      </c>
      <c r="D28" s="40">
        <f t="shared" si="0"/>
        <v>7042.732870175999</v>
      </c>
      <c r="E28" s="11">
        <v>0.30475356</v>
      </c>
    </row>
    <row r="29" spans="1:5" ht="17.25" customHeight="1">
      <c r="A29" s="12" t="s">
        <v>100</v>
      </c>
      <c r="B29" s="13" t="s">
        <v>53</v>
      </c>
      <c r="C29" s="17" t="s">
        <v>21</v>
      </c>
      <c r="D29" s="40">
        <f t="shared" si="0"/>
        <v>2525.8746580800002</v>
      </c>
      <c r="E29" s="11">
        <v>0.1092998</v>
      </c>
    </row>
    <row r="30" spans="1:5" ht="15">
      <c r="A30" s="12" t="s">
        <v>101</v>
      </c>
      <c r="B30" s="13" t="s">
        <v>24</v>
      </c>
      <c r="C30" s="17" t="s">
        <v>66</v>
      </c>
      <c r="D30" s="40">
        <f t="shared" si="0"/>
        <v>564.6072765119999</v>
      </c>
      <c r="E30" s="11">
        <v>0.024431719999999997</v>
      </c>
    </row>
    <row r="31" spans="1:5" ht="15">
      <c r="A31" s="12" t="s">
        <v>102</v>
      </c>
      <c r="B31" s="13" t="s">
        <v>54</v>
      </c>
      <c r="C31" s="17" t="s">
        <v>11</v>
      </c>
      <c r="D31" s="40">
        <f t="shared" si="0"/>
        <v>2674.4555203200002</v>
      </c>
      <c r="E31" s="11">
        <v>0.1157292</v>
      </c>
    </row>
    <row r="32" spans="1:5" ht="15">
      <c r="A32" s="12" t="s">
        <v>103</v>
      </c>
      <c r="B32" s="13" t="s">
        <v>55</v>
      </c>
      <c r="C32" s="17" t="s">
        <v>14</v>
      </c>
      <c r="D32" s="40">
        <f t="shared" si="0"/>
        <v>2674.4555203200002</v>
      </c>
      <c r="E32" s="11">
        <v>0.1157292</v>
      </c>
    </row>
    <row r="33" spans="1:5" ht="15">
      <c r="A33" s="12" t="s">
        <v>104</v>
      </c>
      <c r="B33" s="13" t="s">
        <v>25</v>
      </c>
      <c r="C33" s="17" t="s">
        <v>73</v>
      </c>
      <c r="D33" s="40">
        <f t="shared" si="0"/>
        <v>1040.0660356800001</v>
      </c>
      <c r="E33" s="11">
        <v>0.045005800000000006</v>
      </c>
    </row>
    <row r="34" spans="1:5" ht="15">
      <c r="A34" s="45" t="s">
        <v>105</v>
      </c>
      <c r="B34" s="13" t="s">
        <v>60</v>
      </c>
      <c r="C34" s="17" t="s">
        <v>11</v>
      </c>
      <c r="D34" s="40">
        <f t="shared" si="0"/>
        <v>4754.58759168</v>
      </c>
      <c r="E34" s="46">
        <v>0.2057408</v>
      </c>
    </row>
    <row r="35" spans="1:5" ht="15">
      <c r="A35" s="44"/>
      <c r="B35" s="60" t="s">
        <v>71</v>
      </c>
      <c r="C35" s="60"/>
      <c r="D35" s="61"/>
      <c r="E35" s="26"/>
    </row>
    <row r="36" spans="1:5" ht="12.75">
      <c r="A36" s="45" t="s">
        <v>106</v>
      </c>
      <c r="B36" s="54" t="s">
        <v>135</v>
      </c>
      <c r="C36" s="17" t="s">
        <v>56</v>
      </c>
      <c r="D36" s="56">
        <f>E36*1925.8*12</f>
        <v>17517.0768</v>
      </c>
      <c r="E36" s="55">
        <v>0.758</v>
      </c>
    </row>
    <row r="37" spans="1:5" ht="15">
      <c r="A37" s="12" t="s">
        <v>107</v>
      </c>
      <c r="B37" s="13" t="s">
        <v>44</v>
      </c>
      <c r="C37" s="17" t="s">
        <v>11</v>
      </c>
      <c r="D37" s="56">
        <f aca="true" t="shared" si="1" ref="D37:D66">E37*1925.8*12</f>
        <v>13403.568</v>
      </c>
      <c r="E37" s="18">
        <v>0.58</v>
      </c>
    </row>
    <row r="38" spans="1:5" ht="15" customHeight="1">
      <c r="A38" s="12" t="s">
        <v>108</v>
      </c>
      <c r="B38" s="13" t="s">
        <v>45</v>
      </c>
      <c r="C38" s="17" t="s">
        <v>11</v>
      </c>
      <c r="D38" s="56">
        <f t="shared" si="1"/>
        <v>13818.020188320002</v>
      </c>
      <c r="E38" s="18">
        <v>0.5979342000000001</v>
      </c>
    </row>
    <row r="39" spans="1:5" ht="27" customHeight="1">
      <c r="A39" s="12" t="s">
        <v>109</v>
      </c>
      <c r="B39" s="13" t="s">
        <v>43</v>
      </c>
      <c r="C39" s="17" t="s">
        <v>50</v>
      </c>
      <c r="D39" s="56">
        <f t="shared" si="1"/>
        <v>13342.561429152</v>
      </c>
      <c r="E39" s="18">
        <v>0.57736012</v>
      </c>
    </row>
    <row r="40" spans="1:5" ht="29.25" customHeight="1">
      <c r="A40" s="12" t="s">
        <v>110</v>
      </c>
      <c r="B40" s="13" t="s">
        <v>75</v>
      </c>
      <c r="C40" s="17" t="s">
        <v>14</v>
      </c>
      <c r="D40" s="56">
        <f t="shared" si="1"/>
        <v>13520.858463839999</v>
      </c>
      <c r="E40" s="18">
        <v>0.5850754</v>
      </c>
    </row>
    <row r="41" spans="1:5" ht="15.75" customHeight="1">
      <c r="A41" s="12" t="s">
        <v>111</v>
      </c>
      <c r="B41" s="13" t="s">
        <v>57</v>
      </c>
      <c r="C41" s="17" t="s">
        <v>11</v>
      </c>
      <c r="D41" s="56">
        <f t="shared" si="1"/>
        <v>10994.983805759999</v>
      </c>
      <c r="E41" s="18">
        <v>0.47577559999999997</v>
      </c>
    </row>
    <row r="42" spans="1:5" ht="15.75" customHeight="1">
      <c r="A42" s="12" t="s">
        <v>112</v>
      </c>
      <c r="B42" s="13" t="s">
        <v>58</v>
      </c>
      <c r="C42" s="17" t="s">
        <v>14</v>
      </c>
      <c r="D42" s="56">
        <f t="shared" si="1"/>
        <v>8617.69000992</v>
      </c>
      <c r="E42" s="18">
        <v>0.3729052</v>
      </c>
    </row>
    <row r="43" spans="1:5" ht="13.5" customHeight="1">
      <c r="A43" s="12" t="s">
        <v>113</v>
      </c>
      <c r="B43" s="13" t="s">
        <v>37</v>
      </c>
      <c r="C43" s="17" t="s">
        <v>56</v>
      </c>
      <c r="D43" s="56">
        <f t="shared" si="1"/>
        <v>5348.9110406400005</v>
      </c>
      <c r="E43" s="18">
        <v>0.2314584</v>
      </c>
    </row>
    <row r="44" spans="1:5" ht="16.5" customHeight="1">
      <c r="A44" s="12" t="s">
        <v>114</v>
      </c>
      <c r="B44" s="13" t="s">
        <v>83</v>
      </c>
      <c r="C44" s="17" t="s">
        <v>14</v>
      </c>
      <c r="D44" s="56">
        <f t="shared" si="1"/>
        <v>14263.762775039999</v>
      </c>
      <c r="E44" s="18">
        <v>0.6172224</v>
      </c>
    </row>
    <row r="45" spans="1:5" ht="15">
      <c r="A45" s="52" t="s">
        <v>115</v>
      </c>
      <c r="B45" s="13" t="s">
        <v>70</v>
      </c>
      <c r="C45" s="17" t="s">
        <v>50</v>
      </c>
      <c r="D45" s="56">
        <f t="shared" si="1"/>
        <v>11292.145530239999</v>
      </c>
      <c r="E45" s="18">
        <v>0.48863439999999997</v>
      </c>
    </row>
    <row r="46" spans="1:5" ht="15.75">
      <c r="A46" s="50"/>
      <c r="B46" s="42" t="s">
        <v>41</v>
      </c>
      <c r="C46" s="14"/>
      <c r="D46" s="56"/>
      <c r="E46" s="20"/>
    </row>
    <row r="47" spans="1:7" ht="15">
      <c r="A47" s="12" t="s">
        <v>116</v>
      </c>
      <c r="B47" s="13" t="s">
        <v>78</v>
      </c>
      <c r="C47" s="17" t="s">
        <v>14</v>
      </c>
      <c r="D47" s="56">
        <f t="shared" si="1"/>
        <v>8171.947423200001</v>
      </c>
      <c r="E47" s="18">
        <v>0.353617</v>
      </c>
      <c r="G47" s="21"/>
    </row>
    <row r="48" spans="1:7" ht="15.75" customHeight="1">
      <c r="A48" s="12" t="s">
        <v>117</v>
      </c>
      <c r="B48" s="13" t="s">
        <v>49</v>
      </c>
      <c r="C48" s="17" t="s">
        <v>14</v>
      </c>
      <c r="D48" s="56">
        <f t="shared" si="1"/>
        <v>8171.947423200001</v>
      </c>
      <c r="E48" s="18">
        <v>0.353617</v>
      </c>
      <c r="G48" s="21"/>
    </row>
    <row r="49" spans="1:7" ht="15">
      <c r="A49" s="12" t="s">
        <v>118</v>
      </c>
      <c r="B49" s="13" t="s">
        <v>48</v>
      </c>
      <c r="C49" s="17" t="s">
        <v>14</v>
      </c>
      <c r="D49" s="56">
        <f t="shared" si="1"/>
        <v>6240.3962140799995</v>
      </c>
      <c r="E49" s="18">
        <v>0.27003479999999996</v>
      </c>
      <c r="G49" s="21"/>
    </row>
    <row r="50" spans="1:7" ht="25.5">
      <c r="A50" s="12" t="s">
        <v>119</v>
      </c>
      <c r="B50" s="13" t="s">
        <v>79</v>
      </c>
      <c r="C50" s="17" t="s">
        <v>80</v>
      </c>
      <c r="D50" s="56">
        <f t="shared" si="1"/>
        <v>11678.455772064</v>
      </c>
      <c r="E50" s="18">
        <v>0.5053508400000001</v>
      </c>
      <c r="G50" s="21"/>
    </row>
    <row r="51" spans="1:7" ht="17.25" customHeight="1">
      <c r="A51" s="12" t="s">
        <v>120</v>
      </c>
      <c r="B51" s="13" t="s">
        <v>46</v>
      </c>
      <c r="C51" s="17" t="s">
        <v>50</v>
      </c>
      <c r="D51" s="56">
        <f t="shared" si="1"/>
        <v>8231.379768096001</v>
      </c>
      <c r="E51" s="18">
        <v>0.35618876000000005</v>
      </c>
      <c r="G51" s="21"/>
    </row>
    <row r="52" spans="1:7" ht="15">
      <c r="A52" s="12" t="s">
        <v>121</v>
      </c>
      <c r="B52" s="13" t="s">
        <v>76</v>
      </c>
      <c r="C52" s="17" t="s">
        <v>59</v>
      </c>
      <c r="D52" s="56">
        <f t="shared" si="1"/>
        <v>23294.4768</v>
      </c>
      <c r="E52" s="18">
        <v>1.008</v>
      </c>
      <c r="G52" s="21"/>
    </row>
    <row r="53" spans="1:7" ht="15">
      <c r="A53" s="12" t="s">
        <v>122</v>
      </c>
      <c r="B53" s="13" t="s">
        <v>47</v>
      </c>
      <c r="C53" s="17" t="s">
        <v>14</v>
      </c>
      <c r="D53" s="56">
        <f t="shared" si="1"/>
        <v>5646.0727651199995</v>
      </c>
      <c r="E53" s="18">
        <v>0.24431719999999998</v>
      </c>
      <c r="G53" s="21"/>
    </row>
    <row r="54" spans="1:7" ht="15">
      <c r="A54" s="12" t="s">
        <v>123</v>
      </c>
      <c r="B54" s="13" t="s">
        <v>38</v>
      </c>
      <c r="C54" s="17" t="s">
        <v>14</v>
      </c>
      <c r="D54" s="56">
        <f t="shared" si="1"/>
        <v>6240.3962140799995</v>
      </c>
      <c r="E54" s="18">
        <v>0.27003479999999996</v>
      </c>
      <c r="G54" s="21"/>
    </row>
    <row r="55" spans="1:7" ht="15">
      <c r="A55" s="12" t="s">
        <v>124</v>
      </c>
      <c r="B55" s="13" t="s">
        <v>27</v>
      </c>
      <c r="C55" s="17" t="s">
        <v>14</v>
      </c>
      <c r="D55" s="56">
        <f t="shared" si="1"/>
        <v>3565.9406937599997</v>
      </c>
      <c r="E55" s="18">
        <v>0.1543056</v>
      </c>
      <c r="G55" s="21"/>
    </row>
    <row r="56" spans="1:7" ht="15">
      <c r="A56" s="12" t="s">
        <v>125</v>
      </c>
      <c r="B56" s="13" t="s">
        <v>39</v>
      </c>
      <c r="C56" s="17" t="s">
        <v>14</v>
      </c>
      <c r="D56" s="56">
        <f t="shared" si="1"/>
        <v>3268.7789692800006</v>
      </c>
      <c r="E56" s="18">
        <v>0.1414468</v>
      </c>
      <c r="G56" s="21"/>
    </row>
    <row r="57" spans="1:7" ht="12.75" customHeight="1">
      <c r="A57" s="12" t="s">
        <v>126</v>
      </c>
      <c r="B57" s="13" t="s">
        <v>40</v>
      </c>
      <c r="C57" s="17" t="s">
        <v>50</v>
      </c>
      <c r="D57" s="56">
        <f t="shared" si="1"/>
        <v>2971.6172448</v>
      </c>
      <c r="E57" s="18">
        <v>0.128588</v>
      </c>
      <c r="G57" s="21"/>
    </row>
    <row r="58" spans="1:7" ht="25.5">
      <c r="A58" s="12" t="s">
        <v>127</v>
      </c>
      <c r="B58" s="13" t="s">
        <v>61</v>
      </c>
      <c r="C58" s="17" t="s">
        <v>8</v>
      </c>
      <c r="D58" s="56">
        <f t="shared" si="1"/>
        <v>6686.138800799999</v>
      </c>
      <c r="E58" s="18">
        <v>0.289323</v>
      </c>
      <c r="G58" s="21"/>
    </row>
    <row r="59" spans="1:7" ht="25.5">
      <c r="A59" s="12" t="s">
        <v>128</v>
      </c>
      <c r="B59" s="13" t="s">
        <v>62</v>
      </c>
      <c r="C59" s="17" t="s">
        <v>134</v>
      </c>
      <c r="D59" s="56">
        <f t="shared" si="1"/>
        <v>7429.043112000001</v>
      </c>
      <c r="E59" s="18">
        <v>0.32147000000000003</v>
      </c>
      <c r="G59" s="21"/>
    </row>
    <row r="60" spans="1:7" ht="27" customHeight="1">
      <c r="A60" s="12" t="s">
        <v>129</v>
      </c>
      <c r="B60" s="13" t="s">
        <v>77</v>
      </c>
      <c r="C60" s="17" t="s">
        <v>14</v>
      </c>
      <c r="D60" s="56">
        <f t="shared" si="1"/>
        <v>11559.591082272</v>
      </c>
      <c r="E60" s="18">
        <v>0.50020732</v>
      </c>
      <c r="G60" s="21"/>
    </row>
    <row r="61" spans="1:5" ht="15.75">
      <c r="A61" s="19"/>
      <c r="B61" s="47" t="s">
        <v>42</v>
      </c>
      <c r="C61" s="19"/>
      <c r="D61" s="56"/>
      <c r="E61" s="20"/>
    </row>
    <row r="62" spans="1:5" ht="15">
      <c r="A62" s="12" t="s">
        <v>130</v>
      </c>
      <c r="B62" s="13" t="s">
        <v>64</v>
      </c>
      <c r="C62" s="17" t="s">
        <v>50</v>
      </c>
      <c r="D62" s="56">
        <f t="shared" si="1"/>
        <v>29419.010723520005</v>
      </c>
      <c r="E62" s="11">
        <v>1.2730212</v>
      </c>
    </row>
    <row r="63" spans="1:5" ht="15">
      <c r="A63" s="12" t="s">
        <v>131</v>
      </c>
      <c r="B63" s="13" t="s">
        <v>63</v>
      </c>
      <c r="C63" s="17" t="s">
        <v>50</v>
      </c>
      <c r="D63" s="56">
        <f t="shared" si="1"/>
        <v>12183.630703679999</v>
      </c>
      <c r="E63" s="11">
        <v>0.5272108</v>
      </c>
    </row>
    <row r="64" spans="1:16" ht="21.75" customHeight="1">
      <c r="A64" s="27"/>
      <c r="B64" s="29" t="s">
        <v>28</v>
      </c>
      <c r="C64" s="30"/>
      <c r="D64" s="56">
        <f t="shared" si="1"/>
        <v>411344.0820800639</v>
      </c>
      <c r="E64" s="31">
        <f>SUM(E8:E63)</f>
        <v>17.799705839999998</v>
      </c>
      <c r="P64" s="1">
        <f>SUM(O8:O63)</f>
        <v>0</v>
      </c>
    </row>
    <row r="65" spans="1:5" ht="15.75">
      <c r="A65" s="51" t="s">
        <v>132</v>
      </c>
      <c r="B65" s="32" t="s">
        <v>133</v>
      </c>
      <c r="C65" s="34" t="s">
        <v>50</v>
      </c>
      <c r="D65" s="56">
        <f t="shared" si="1"/>
        <v>10179.7788</v>
      </c>
      <c r="E65" s="33">
        <v>0.4405</v>
      </c>
    </row>
    <row r="66" spans="1:5" ht="15.75">
      <c r="A66" s="59" t="s">
        <v>51</v>
      </c>
      <c r="B66" s="59"/>
      <c r="C66" s="59"/>
      <c r="D66" s="56">
        <f t="shared" si="1"/>
        <v>421523.86088006396</v>
      </c>
      <c r="E66" s="33">
        <f>E64+E65</f>
        <v>18.240205839999998</v>
      </c>
    </row>
    <row r="67" ht="12.75">
      <c r="E67" s="53"/>
    </row>
    <row r="110" ht="12.75"/>
  </sheetData>
  <sheetProtection/>
  <mergeCells count="6">
    <mergeCell ref="A3:E3"/>
    <mergeCell ref="A4:E4"/>
    <mergeCell ref="A66:C66"/>
    <mergeCell ref="B35:D35"/>
    <mergeCell ref="D1:E1"/>
    <mergeCell ref="D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2018-12-14T13:51:36Z</dcterms:modified>
  <cp:category/>
  <cp:version/>
  <cp:contentType/>
  <cp:contentStatus/>
</cp:coreProperties>
</file>