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98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<sst xmlns="http://schemas.openxmlformats.org/spreadsheetml/2006/main" count="164" uniqueCount="141">
  <si>
    <t>Утверждаю:</t>
  </si>
  <si>
    <t xml:space="preserve">                                                                             Директор ООО "Оникс-сервис"___________Носова Н.Н.</t>
  </si>
  <si>
    <t>Структура тарифа работ и услуг по содержанию и текущему ремонту общего имущества ООО "Оникс-сервис" с 01.07.2024 года для мкд по адресу: Белгородская область, Белгородский район, пос. Северный, мкрн Цетральный, д. 8</t>
  </si>
  <si>
    <t>№</t>
  </si>
  <si>
    <t>Виды работ и услуг</t>
  </si>
  <si>
    <t>Периодичность</t>
  </si>
  <si>
    <t>Годовая плата (рублей)</t>
  </si>
  <si>
    <t>Стоимость на 1 кв. м. общей площади (рублей в месяц )</t>
  </si>
  <si>
    <t>Площадь, кв.м.</t>
  </si>
  <si>
    <t>I.  Содержание помещений общего пользования</t>
  </si>
  <si>
    <t>1.1</t>
  </si>
  <si>
    <t>Уборка тамбуров, коридоров, лестничных площадок</t>
  </si>
  <si>
    <t>влажная уборка 1 раз в 5 дней мокрая уборка 1 раз в месяц</t>
  </si>
  <si>
    <t>1.2</t>
  </si>
  <si>
    <t>Мытье входных дверей в МОП</t>
  </si>
  <si>
    <t>1 раз в месяц</t>
  </si>
  <si>
    <t>1.3</t>
  </si>
  <si>
    <t>Уборка  площадок перед входами в подъезд</t>
  </si>
  <si>
    <t>5 раз в неделю</t>
  </si>
  <si>
    <t>1.4</t>
  </si>
  <si>
    <t>Влажная протирка стен, подоконников, шкафов для электрощитов и слаботочных устройств, почтовых ящиков</t>
  </si>
  <si>
    <t>1.5</t>
  </si>
  <si>
    <t>Мытье окон в МОП</t>
  </si>
  <si>
    <t>2 раза в год</t>
  </si>
  <si>
    <t>1.6</t>
  </si>
  <si>
    <t>Обметание пыли с потолков</t>
  </si>
  <si>
    <t>1 раз в год</t>
  </si>
  <si>
    <t>II.  Уборка придомовых территорий</t>
  </si>
  <si>
    <r>
      <rPr>
        <b/>
        <sz val="10"/>
        <color theme="1"/>
        <rFont val="Times New Roman"/>
        <charset val="204"/>
      </rPr>
      <t> </t>
    </r>
    <r>
      <rPr>
        <sz val="10"/>
        <color theme="1"/>
        <rFont val="Times New Roman"/>
        <charset val="204"/>
      </rPr>
      <t>'</t>
    </r>
    <r>
      <rPr>
        <b/>
        <sz val="10"/>
        <color theme="1"/>
        <rFont val="Times New Roman"/>
        <charset val="204"/>
      </rPr>
      <t>2.1</t>
    </r>
  </si>
  <si>
    <t>Холодный период</t>
  </si>
  <si>
    <t>2.1.1</t>
  </si>
  <si>
    <t xml:space="preserve"> Подметание свежевыпавшего снега толщиной слоя до 2 см. </t>
  </si>
  <si>
    <t>1 раз в сутки в дни снегопада</t>
  </si>
  <si>
    <t>2.1.2</t>
  </si>
  <si>
    <t xml:space="preserve">Сдвигание свежевыпавшего снега </t>
  </si>
  <si>
    <t xml:space="preserve">через 2 часа во время снегопада </t>
  </si>
  <si>
    <t>2.1.3</t>
  </si>
  <si>
    <t xml:space="preserve">Подсыпка территории песком или смесью песка с хлоридами </t>
  </si>
  <si>
    <t>1 раз в сутки во время гололеда</t>
  </si>
  <si>
    <t>2.1.4</t>
  </si>
  <si>
    <t>Подметание территорий, свободных от снежного покрова</t>
  </si>
  <si>
    <t>1 раз в двое суток в дни снегопада</t>
  </si>
  <si>
    <t>2.1.5</t>
  </si>
  <si>
    <t xml:space="preserve">Очистка территорий от наледи и льда </t>
  </si>
  <si>
    <t>1 раз в 3 суток во время гололеда</t>
  </si>
  <si>
    <t>2.1.6</t>
  </si>
  <si>
    <t>Очистка урн от мусора</t>
  </si>
  <si>
    <t>1 раз в 3 суток</t>
  </si>
  <si>
    <t>2.1.7</t>
  </si>
  <si>
    <t>Сметание снега со ступеней и площадки перед входом в подъезд</t>
  </si>
  <si>
    <t>2.1.8</t>
  </si>
  <si>
    <t>Удаление с козырьков снега и наледи</t>
  </si>
  <si>
    <t>по мере необходимости</t>
  </si>
  <si>
    <r>
      <rPr>
        <b/>
        <sz val="10"/>
        <color theme="1"/>
        <rFont val="Times New Roman"/>
        <charset val="204"/>
      </rPr>
      <t>2.2</t>
    </r>
  </si>
  <si>
    <t>Теплый период</t>
  </si>
  <si>
    <t>2.2.1</t>
  </si>
  <si>
    <t xml:space="preserve">Подметание территорий </t>
  </si>
  <si>
    <t>2.2.2</t>
  </si>
  <si>
    <t>1 раз в сутки</t>
  </si>
  <si>
    <t>2.2.3</t>
  </si>
  <si>
    <t>Уборка газонов</t>
  </si>
  <si>
    <t>1 раз в 2 суток</t>
  </si>
  <si>
    <t>2.2.4</t>
  </si>
  <si>
    <t>Поливка газонов, зеленых насаждений</t>
  </si>
  <si>
    <t>2.2.5</t>
  </si>
  <si>
    <t>Высадка деревьев и кустарников</t>
  </si>
  <si>
    <t>по действующим правилам</t>
  </si>
  <si>
    <t>2.2.6</t>
  </si>
  <si>
    <t>Побелка стволов деревьев</t>
  </si>
  <si>
    <t>2.2.7</t>
  </si>
  <si>
    <t>Декоративная обрезка деревьев и кустарников</t>
  </si>
  <si>
    <t>2.2.8</t>
  </si>
  <si>
    <t>Сезонное скашивание травы с территорий без покрытий</t>
  </si>
  <si>
    <t>не менее 3-х раз за сезон.</t>
  </si>
  <si>
    <t>2.2.9</t>
  </si>
  <si>
    <t>Окрашивание малых архитектурных форм (бордюров)</t>
  </si>
  <si>
    <t>III  Подготовка многоквартирного дома к сезонной эксплуатации</t>
  </si>
  <si>
    <t>3.1.</t>
  </si>
  <si>
    <t>Прочистка канализационного лежака и колодцев</t>
  </si>
  <si>
    <t>3.2</t>
  </si>
  <si>
    <r>
      <rPr>
        <sz val="10"/>
        <color theme="1"/>
        <rFont val="Times New Roman"/>
        <charset val="204"/>
      </rPr>
      <t>Ремонт и регулировка вентилей,  замена кранов на системах водоснабжения.</t>
    </r>
    <r>
      <rPr>
        <sz val="11"/>
        <color theme="1"/>
        <rFont val="Calibri"/>
        <charset val="204"/>
      </rPr>
      <t xml:space="preserve"> </t>
    </r>
    <r>
      <rPr>
        <sz val="10"/>
        <color theme="1"/>
        <rFont val="Times New Roman"/>
        <charset val="204"/>
      </rPr>
      <t>Устранение засоров внутренних канализационных труб.</t>
    </r>
  </si>
  <si>
    <t>3.3</t>
  </si>
  <si>
    <t>Прочистка ливнестоков</t>
  </si>
  <si>
    <t>2 раз в год</t>
  </si>
  <si>
    <r>
      <rPr>
        <b/>
        <sz val="10"/>
        <color theme="1"/>
        <rFont val="Arial"/>
        <charset val="204"/>
      </rPr>
      <t>IV.  Проведение технических осмотров и мелкий ремонт</t>
    </r>
    <r>
      <rPr>
        <b/>
        <sz val="12"/>
        <color theme="1"/>
        <rFont val="Arial"/>
        <charset val="204"/>
      </rPr>
      <t> </t>
    </r>
  </si>
  <si>
    <r>
      <rPr>
        <b/>
        <sz val="10"/>
        <color theme="1"/>
        <rFont val="Times New Roman"/>
        <charset val="204"/>
      </rPr>
      <t>4.1</t>
    </r>
  </si>
  <si>
    <t>Аварийное обслуживание</t>
  </si>
  <si>
    <t>постоянно</t>
  </si>
  <si>
    <r>
      <rPr>
        <b/>
        <sz val="10"/>
        <color theme="1"/>
        <rFont val="Times New Roman"/>
        <charset val="204"/>
      </rPr>
      <t>4.2.</t>
    </r>
  </si>
  <si>
    <t xml:space="preserve">Общие и частичные осмотры и обследования, всего: </t>
  </si>
  <si>
    <t>4.2.1.</t>
  </si>
  <si>
    <t>Общие и частичные осмотры стояков водоснабжения и водоотведения</t>
  </si>
  <si>
    <t>4.2.2.</t>
  </si>
  <si>
    <t>Общие и частичные осмотры общедомовой системы холодного водоснабжения и водоотведения в технических помещениях</t>
  </si>
  <si>
    <t>12 раз в год</t>
  </si>
  <si>
    <t>4.2.3.</t>
  </si>
  <si>
    <t>Общие и частичные осмотры линий электрических сетей, арматуры, электрооборудования на лестничных площадках</t>
  </si>
  <si>
    <t>4 раза в год</t>
  </si>
  <si>
    <t>4.2.4.</t>
  </si>
  <si>
    <t>Осмотр линий электрических сетей, арматуры, электрооборудования в МОП. Замена неисправных участков электропроводки, вышедших из строя электроустановок</t>
  </si>
  <si>
    <t>Постоянно, по мере необходимости</t>
  </si>
  <si>
    <t>4.2.5</t>
  </si>
  <si>
    <t>Ревизия и ремонт ВРУ</t>
  </si>
  <si>
    <t>Постоянно</t>
  </si>
  <si>
    <t>4.2.6.</t>
  </si>
  <si>
    <t>Осмотр светильников с заменой сгоревших ламп в МОП</t>
  </si>
  <si>
    <t>4.2.7.</t>
  </si>
  <si>
    <t>Обследование и осмотр систем газоснабжения и газопроводов</t>
  </si>
  <si>
    <r>
      <rPr>
        <b/>
        <sz val="10"/>
        <color theme="1"/>
        <rFont val="Times New Roman"/>
        <charset val="204"/>
      </rPr>
      <t>4.3.      Техническое обслуживание</t>
    </r>
  </si>
  <si>
    <t>4.3.1.</t>
  </si>
  <si>
    <t>Проверка и при необходимости очистка кровли и водоотводящих устройств от мусора, грязи и наледи</t>
  </si>
  <si>
    <t>По мере необходимости</t>
  </si>
  <si>
    <t>4.3.2.</t>
  </si>
  <si>
    <t>Очистка крыш и козырьков от снега и наледи</t>
  </si>
  <si>
    <t>4.3.3.</t>
  </si>
  <si>
    <t>Снятие показаний индивидуальных и общедомовых приборов учета</t>
  </si>
  <si>
    <t>V.  Услуги, предоставляемые сторонними организациями</t>
  </si>
  <si>
    <t>5.1.</t>
  </si>
  <si>
    <t>Проверка и прочистка вентиляционных каналов и дымоходов</t>
  </si>
  <si>
    <t>3 раза в год</t>
  </si>
  <si>
    <t>5.2</t>
  </si>
  <si>
    <t>Дератизация, дезинсекция</t>
  </si>
  <si>
    <t>5.3.</t>
  </si>
  <si>
    <t>Техническое обслуживание вводных и внутренних газопроводов</t>
  </si>
  <si>
    <t>5.4.</t>
  </si>
  <si>
    <t>Услуги трактора</t>
  </si>
  <si>
    <t xml:space="preserve">                 VI. Прочее</t>
  </si>
  <si>
    <t xml:space="preserve">6.1 </t>
  </si>
  <si>
    <t>Прямые и прочие затраты ,услуги РКЦ</t>
  </si>
  <si>
    <t>6.2</t>
  </si>
  <si>
    <t>Затраты по управлению домом</t>
  </si>
  <si>
    <t>6.3.</t>
  </si>
  <si>
    <t>Внеэксплуатационные расходы(налоги)</t>
  </si>
  <si>
    <t>12 раз в году</t>
  </si>
  <si>
    <t>6.4.</t>
  </si>
  <si>
    <t>Непредвиденные расходы по текущему ремонту общего имущества жилого дома</t>
  </si>
  <si>
    <t>6.5</t>
  </si>
  <si>
    <t>Благоустройство придомовой территории</t>
  </si>
  <si>
    <t>6.6</t>
  </si>
  <si>
    <t>Обслуживание площадки для мусорных контейнеров</t>
  </si>
  <si>
    <t>Тариф на содержание и ремонт на 1 м.кв.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</si>
</sst>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0_ "/>
  </numFmts>
  <fonts count="28">
    <font>
      <sz val="10"/>
      <color theme="1"/>
      <name val="Calibri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0"/>
      <color theme="1"/>
      <name val="Arial"/>
      <charset val="204"/>
    </font>
    <font>
      <sz val="10"/>
      <color theme="1"/>
      <name val="Arial"/>
      <charset val="204"/>
    </font>
    <font>
      <sz val="11"/>
      <color theme="1"/>
      <name val="Calibri"/>
      <charset val="204"/>
    </font>
    <font>
      <b/>
      <sz val="12"/>
      <color theme="1"/>
      <name val="Times New Roman"/>
      <charset val="204"/>
    </font>
    <font>
      <b/>
      <sz val="12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right" vertical="center" wrapText="1"/>
    </xf>
    <xf numFmtId="181" fontId="3" fillId="0" borderId="2" xfId="0" applyNumberFormat="1" applyFont="1" applyBorder="1" applyAlignment="1">
      <alignment horizontal="center" vertical="center" wrapText="1"/>
    </xf>
    <xf numFmtId="180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right" vertical="center"/>
    </xf>
    <xf numFmtId="181" fontId="1" fillId="0" borderId="2" xfId="0" applyNumberFormat="1" applyFont="1" applyBorder="1" applyAlignment="1">
      <alignment horizontal="center" vertical="center" wrapText="1"/>
    </xf>
    <xf numFmtId="181" fontId="0" fillId="0" borderId="2" xfId="0" applyNumberFormat="1" applyFont="1" applyBorder="1" applyAlignment="1">
      <alignment vertical="center" wrapText="1"/>
    </xf>
    <xf numFmtId="181" fontId="3" fillId="2" borderId="2" xfId="0" applyNumberFormat="1" applyFont="1" applyFill="1" applyBorder="1" applyAlignment="1">
      <alignment horizontal="center" vertical="center"/>
    </xf>
    <xf numFmtId="181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181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2" fontId="0" fillId="0" borderId="0" xfId="0" applyNumberFormat="1"/>
    <xf numFmtId="0" fontId="1" fillId="0" borderId="2" xfId="0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abSelected="1" workbookViewId="0">
      <selection activeCell="E38" sqref="E38"/>
    </sheetView>
  </sheetViews>
  <sheetFormatPr defaultColWidth="77.8571428571429" defaultRowHeight="12.75" outlineLevelCol="6"/>
  <cols>
    <col min="1" max="1" width="9.85714285714286" customWidth="1"/>
    <col min="2" max="2" width="52.8571428571429" customWidth="1"/>
    <col min="3" max="3" width="40.5714285714286" customWidth="1"/>
    <col min="4" max="4" width="17" style="1" customWidth="1"/>
    <col min="5" max="5" width="20.2857142857143" style="1" customWidth="1"/>
    <col min="6" max="6" width="16.4285714285714" customWidth="1"/>
    <col min="7" max="7" width="31.2857142857143" customWidth="1"/>
  </cols>
  <sheetData>
    <row r="1" spans="2:5">
      <c r="B1" s="2"/>
      <c r="C1" s="2"/>
      <c r="D1" s="3" t="s">
        <v>0</v>
      </c>
      <c r="E1" s="3"/>
    </row>
    <row r="2" ht="20.25" customHeight="1" spans="2:5">
      <c r="B2" s="2"/>
      <c r="C2" s="4" t="s">
        <v>1</v>
      </c>
      <c r="D2" s="4"/>
      <c r="E2" s="4"/>
    </row>
    <row r="3" ht="35.25" customHeight="1" spans="2:5">
      <c r="B3" s="5" t="s">
        <v>2</v>
      </c>
      <c r="C3" s="6"/>
      <c r="D3" s="6"/>
      <c r="E3" s="6"/>
    </row>
    <row r="4" ht="38.25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pans="1:5">
      <c r="A5" s="7"/>
      <c r="B5" s="8" t="s">
        <v>8</v>
      </c>
      <c r="C5" s="7"/>
      <c r="D5" s="7"/>
      <c r="E5" s="9">
        <v>1355.1</v>
      </c>
    </row>
    <row r="6" spans="1:6">
      <c r="A6" s="8"/>
      <c r="B6" s="10" t="s">
        <v>9</v>
      </c>
      <c r="C6" s="11"/>
      <c r="D6" s="12">
        <f>E6*E5*12</f>
        <v>59885.8389346721</v>
      </c>
      <c r="E6" s="13">
        <v>3.6827441354065</v>
      </c>
      <c r="F6" s="14"/>
    </row>
    <row r="7" ht="25.5" spans="1:6">
      <c r="A7" s="32" t="s">
        <v>10</v>
      </c>
      <c r="B7" s="16" t="s">
        <v>11</v>
      </c>
      <c r="C7" s="15" t="s">
        <v>12</v>
      </c>
      <c r="D7" s="17">
        <f>E7*1355.1*12</f>
        <v>45772.6157462462</v>
      </c>
      <c r="E7" s="18">
        <v>2.81483628183936</v>
      </c>
      <c r="F7" s="14"/>
    </row>
    <row r="8" spans="1:6">
      <c r="A8" s="32" t="s">
        <v>13</v>
      </c>
      <c r="B8" s="16" t="s">
        <v>14</v>
      </c>
      <c r="C8" s="15" t="s">
        <v>15</v>
      </c>
      <c r="D8" s="17">
        <f t="shared" ref="D8:D65" si="0">E8*1355.1*12</f>
        <v>762.876929104103</v>
      </c>
      <c r="E8" s="18">
        <v>0.046913938030656</v>
      </c>
      <c r="F8" s="14"/>
    </row>
    <row r="9" spans="1:6">
      <c r="A9" s="32" t="s">
        <v>16</v>
      </c>
      <c r="B9" s="16" t="s">
        <v>17</v>
      </c>
      <c r="C9" s="15" t="s">
        <v>18</v>
      </c>
      <c r="D9" s="17">
        <f t="shared" si="0"/>
        <v>2097.91155503628</v>
      </c>
      <c r="E9" s="18">
        <v>0.129013329584304</v>
      </c>
      <c r="F9" s="14"/>
    </row>
    <row r="10" ht="25.5" spans="1:6">
      <c r="A10" s="32" t="s">
        <v>19</v>
      </c>
      <c r="B10" s="16" t="s">
        <v>20</v>
      </c>
      <c r="C10" s="15" t="s">
        <v>15</v>
      </c>
      <c r="D10" s="17">
        <f t="shared" si="0"/>
        <v>10489.5577751814</v>
      </c>
      <c r="E10" s="18">
        <v>0.64506664792152</v>
      </c>
      <c r="F10" s="14"/>
    </row>
    <row r="11" spans="1:6">
      <c r="A11" s="32" t="s">
        <v>21</v>
      </c>
      <c r="B11" s="16" t="s">
        <v>22</v>
      </c>
      <c r="C11" s="15" t="s">
        <v>23</v>
      </c>
      <c r="D11" s="17">
        <f t="shared" si="0"/>
        <v>572.157696828078</v>
      </c>
      <c r="E11" s="18">
        <v>0.035185453522992</v>
      </c>
      <c r="F11" s="14"/>
    </row>
    <row r="12" spans="1:6">
      <c r="A12" s="32" t="s">
        <v>24</v>
      </c>
      <c r="B12" s="16" t="s">
        <v>25</v>
      </c>
      <c r="C12" s="15" t="s">
        <v>26</v>
      </c>
      <c r="D12" s="17">
        <f t="shared" si="0"/>
        <v>190.719232276026</v>
      </c>
      <c r="E12" s="18">
        <v>0.011728484507664</v>
      </c>
      <c r="F12" s="14"/>
    </row>
    <row r="13" spans="1:6">
      <c r="A13" s="15"/>
      <c r="B13" s="10" t="s">
        <v>27</v>
      </c>
      <c r="C13" s="11"/>
      <c r="D13" s="17"/>
      <c r="E13" s="19"/>
      <c r="F13" s="14"/>
    </row>
    <row r="14" spans="1:6">
      <c r="A14" s="7" t="s">
        <v>28</v>
      </c>
      <c r="B14" s="8" t="s">
        <v>29</v>
      </c>
      <c r="C14" s="16"/>
      <c r="D14" s="17">
        <f t="shared" si="0"/>
        <v>51112.7542499749</v>
      </c>
      <c r="E14" s="20">
        <v>3.14323384805395</v>
      </c>
      <c r="F14" s="14"/>
    </row>
    <row r="15" spans="1:6">
      <c r="A15" s="32" t="s">
        <v>30</v>
      </c>
      <c r="B15" s="16" t="s">
        <v>31</v>
      </c>
      <c r="C15" s="15" t="s">
        <v>32</v>
      </c>
      <c r="D15" s="17">
        <f t="shared" si="0"/>
        <v>13922.5039561499</v>
      </c>
      <c r="E15" s="18">
        <v>0.856179369059472</v>
      </c>
      <c r="F15" s="14"/>
    </row>
    <row r="16" spans="1:6">
      <c r="A16" s="32" t="s">
        <v>33</v>
      </c>
      <c r="B16" s="16" t="s">
        <v>34</v>
      </c>
      <c r="C16" s="15" t="s">
        <v>35</v>
      </c>
      <c r="D16" s="17">
        <f t="shared" si="0"/>
        <v>3432.94618096846</v>
      </c>
      <c r="E16" s="18">
        <v>0.211112721137952</v>
      </c>
      <c r="F16" s="14"/>
    </row>
    <row r="17" spans="1:6">
      <c r="A17" s="32" t="s">
        <v>36</v>
      </c>
      <c r="B17" s="16" t="s">
        <v>37</v>
      </c>
      <c r="C17" s="15" t="s">
        <v>38</v>
      </c>
      <c r="D17" s="17">
        <f t="shared" si="0"/>
        <v>3051.50771641641</v>
      </c>
      <c r="E17" s="18">
        <v>0.187655752122624</v>
      </c>
      <c r="F17" s="14"/>
    </row>
    <row r="18" spans="1:6">
      <c r="A18" s="32" t="s">
        <v>39</v>
      </c>
      <c r="B18" s="16" t="s">
        <v>40</v>
      </c>
      <c r="C18" s="15" t="s">
        <v>41</v>
      </c>
      <c r="D18" s="17">
        <f t="shared" si="0"/>
        <v>4958.70003917667</v>
      </c>
      <c r="E18" s="18">
        <v>0.304940597199264</v>
      </c>
      <c r="F18" s="14"/>
    </row>
    <row r="19" spans="1:6">
      <c r="A19" s="32" t="s">
        <v>42</v>
      </c>
      <c r="B19" s="16" t="s">
        <v>43</v>
      </c>
      <c r="C19" s="15" t="s">
        <v>44</v>
      </c>
      <c r="D19" s="17">
        <f t="shared" si="0"/>
        <v>14113.2231884259</v>
      </c>
      <c r="E19" s="18">
        <v>0.867907853567136</v>
      </c>
      <c r="F19" s="14"/>
    </row>
    <row r="20" spans="1:6">
      <c r="A20" s="32" t="s">
        <v>45</v>
      </c>
      <c r="B20" s="16" t="s">
        <v>46</v>
      </c>
      <c r="C20" s="15" t="s">
        <v>47</v>
      </c>
      <c r="D20" s="17">
        <f t="shared" si="0"/>
        <v>2670.06925186436</v>
      </c>
      <c r="E20" s="18">
        <v>0.164198783107296</v>
      </c>
      <c r="F20" s="14"/>
    </row>
    <row r="21" spans="1:6">
      <c r="A21" s="32" t="s">
        <v>48</v>
      </c>
      <c r="B21" s="16" t="s">
        <v>49</v>
      </c>
      <c r="C21" s="15" t="s">
        <v>18</v>
      </c>
      <c r="D21" s="17">
        <f t="shared" si="0"/>
        <v>5912.2962005568</v>
      </c>
      <c r="E21" s="18">
        <v>0.363583019737584</v>
      </c>
      <c r="F21" s="14"/>
    </row>
    <row r="22" spans="1:6">
      <c r="A22" s="32" t="s">
        <v>50</v>
      </c>
      <c r="B22" s="16" t="s">
        <v>51</v>
      </c>
      <c r="C22" s="15" t="s">
        <v>52</v>
      </c>
      <c r="D22" s="17">
        <f t="shared" si="0"/>
        <v>3051.50771641641</v>
      </c>
      <c r="E22" s="18">
        <v>0.187655752122624</v>
      </c>
      <c r="F22" s="14"/>
    </row>
    <row r="23" spans="1:6">
      <c r="A23" s="32" t="s">
        <v>53</v>
      </c>
      <c r="B23" s="8" t="s">
        <v>54</v>
      </c>
      <c r="C23" s="15"/>
      <c r="D23" s="17">
        <f t="shared" si="0"/>
        <v>37380.9695261011</v>
      </c>
      <c r="E23" s="20">
        <v>2.29878296350214</v>
      </c>
      <c r="F23" s="14"/>
    </row>
    <row r="24" spans="1:6">
      <c r="A24" s="32" t="s">
        <v>55</v>
      </c>
      <c r="B24" s="16" t="s">
        <v>56</v>
      </c>
      <c r="C24" s="15" t="s">
        <v>18</v>
      </c>
      <c r="D24" s="17">
        <f t="shared" si="0"/>
        <v>9726.68084607732</v>
      </c>
      <c r="E24" s="18">
        <v>0.598152709890864</v>
      </c>
      <c r="F24" s="14"/>
    </row>
    <row r="25" spans="1:6">
      <c r="A25" s="32" t="s">
        <v>57</v>
      </c>
      <c r="B25" s="16" t="s">
        <v>46</v>
      </c>
      <c r="C25" s="15" t="s">
        <v>58</v>
      </c>
      <c r="D25" s="17">
        <f t="shared" si="0"/>
        <v>1335.03462593218</v>
      </c>
      <c r="E25" s="18">
        <v>0.082099391553648</v>
      </c>
      <c r="F25" s="14"/>
    </row>
    <row r="26" spans="1:6">
      <c r="A26" s="32" t="s">
        <v>59</v>
      </c>
      <c r="B26" s="16" t="s">
        <v>60</v>
      </c>
      <c r="C26" s="15" t="s">
        <v>61</v>
      </c>
      <c r="D26" s="17">
        <f t="shared" si="0"/>
        <v>9154.52314924924</v>
      </c>
      <c r="E26" s="18">
        <v>0.562967256367872</v>
      </c>
      <c r="F26" s="14"/>
    </row>
    <row r="27" spans="1:6">
      <c r="A27" s="32" t="s">
        <v>62</v>
      </c>
      <c r="B27" s="16" t="s">
        <v>63</v>
      </c>
      <c r="C27" s="15" t="s">
        <v>61</v>
      </c>
      <c r="D27" s="17">
        <f t="shared" si="0"/>
        <v>3623.66541324449</v>
      </c>
      <c r="E27" s="18">
        <v>0.222841205645616</v>
      </c>
      <c r="F27" s="14"/>
    </row>
    <row r="28" spans="1:6">
      <c r="A28" s="32" t="s">
        <v>64</v>
      </c>
      <c r="B28" s="16" t="s">
        <v>65</v>
      </c>
      <c r="C28" s="15" t="s">
        <v>66</v>
      </c>
      <c r="D28" s="17">
        <f t="shared" si="0"/>
        <v>953.596161380129</v>
      </c>
      <c r="E28" s="18">
        <v>0.05864242253832</v>
      </c>
      <c r="F28" s="14"/>
    </row>
    <row r="29" spans="1:6">
      <c r="A29" s="32" t="s">
        <v>67</v>
      </c>
      <c r="B29" s="16" t="s">
        <v>68</v>
      </c>
      <c r="C29" s="15" t="s">
        <v>26</v>
      </c>
      <c r="D29" s="17">
        <f t="shared" si="0"/>
        <v>2860.78848414039</v>
      </c>
      <c r="E29" s="18">
        <v>0.17592726761496</v>
      </c>
      <c r="F29" s="14"/>
    </row>
    <row r="30" spans="1:6">
      <c r="A30" s="32" t="s">
        <v>69</v>
      </c>
      <c r="B30" s="16" t="s">
        <v>70</v>
      </c>
      <c r="C30" s="15" t="s">
        <v>52</v>
      </c>
      <c r="D30" s="17">
        <f t="shared" si="0"/>
        <v>2670.06925186436</v>
      </c>
      <c r="E30" s="18">
        <v>0.164198783107296</v>
      </c>
      <c r="F30" s="14"/>
    </row>
    <row r="31" spans="1:6">
      <c r="A31" s="32" t="s">
        <v>71</v>
      </c>
      <c r="B31" s="16" t="s">
        <v>72</v>
      </c>
      <c r="C31" s="15" t="s">
        <v>73</v>
      </c>
      <c r="D31" s="17">
        <f t="shared" si="0"/>
        <v>2479.35001958834</v>
      </c>
      <c r="E31" s="18">
        <v>0.152470298599632</v>
      </c>
      <c r="F31" s="14"/>
    </row>
    <row r="32" spans="1:6">
      <c r="A32" s="32" t="s">
        <v>74</v>
      </c>
      <c r="B32" s="16" t="s">
        <v>75</v>
      </c>
      <c r="C32" s="15" t="s">
        <v>26</v>
      </c>
      <c r="D32" s="17">
        <f t="shared" si="0"/>
        <v>4577.26157462462</v>
      </c>
      <c r="E32" s="18">
        <v>0.281483628183936</v>
      </c>
      <c r="F32" s="14"/>
    </row>
    <row r="33" spans="1:6">
      <c r="A33" s="8"/>
      <c r="B33" s="8"/>
      <c r="C33" s="8"/>
      <c r="D33" s="17"/>
      <c r="E33" s="21"/>
      <c r="F33" s="14"/>
    </row>
    <row r="34" ht="20.25" customHeight="1" spans="1:6">
      <c r="A34" s="22" t="s">
        <v>76</v>
      </c>
      <c r="B34" s="23"/>
      <c r="C34" s="24"/>
      <c r="D34" s="17">
        <f t="shared" si="0"/>
        <v>10489.5577751814</v>
      </c>
      <c r="E34" s="13">
        <v>0.64506664792152</v>
      </c>
      <c r="F34" s="14"/>
    </row>
    <row r="35" spans="1:6">
      <c r="A35" s="32" t="s">
        <v>77</v>
      </c>
      <c r="B35" s="16" t="s">
        <v>78</v>
      </c>
      <c r="C35" s="15" t="s">
        <v>26</v>
      </c>
      <c r="D35" s="17">
        <f t="shared" si="0"/>
        <v>3814.38464552052</v>
      </c>
      <c r="E35" s="18">
        <v>0.23456969015328</v>
      </c>
      <c r="F35" s="14"/>
    </row>
    <row r="36" ht="40.5" spans="1:6">
      <c r="A36" s="32" t="s">
        <v>79</v>
      </c>
      <c r="B36" s="16" t="s">
        <v>80</v>
      </c>
      <c r="C36" s="15" t="s">
        <v>52</v>
      </c>
      <c r="D36" s="17">
        <f t="shared" si="0"/>
        <v>4386.54234234859</v>
      </c>
      <c r="E36" s="18">
        <v>0.269755143676272</v>
      </c>
      <c r="F36" s="14"/>
    </row>
    <row r="37" spans="1:6">
      <c r="A37" s="32" t="s">
        <v>81</v>
      </c>
      <c r="B37" s="16" t="s">
        <v>82</v>
      </c>
      <c r="C37" s="15" t="s">
        <v>83</v>
      </c>
      <c r="D37" s="17">
        <f t="shared" si="0"/>
        <v>2288.63078731231</v>
      </c>
      <c r="E37" s="18">
        <v>0.140741814091968</v>
      </c>
      <c r="F37" s="14"/>
    </row>
    <row r="38" spans="1:6">
      <c r="A38" s="8"/>
      <c r="B38" s="8"/>
      <c r="C38" s="8"/>
      <c r="D38" s="17"/>
      <c r="E38" s="13"/>
      <c r="F38" s="14"/>
    </row>
    <row r="39" spans="1:6">
      <c r="A39" s="25" t="s">
        <v>84</v>
      </c>
      <c r="B39" s="25"/>
      <c r="C39" s="25"/>
      <c r="D39" s="17">
        <f t="shared" si="0"/>
        <v>53210.6658050112</v>
      </c>
      <c r="E39" s="13">
        <v>3.27224717763826</v>
      </c>
      <c r="F39" s="14"/>
    </row>
    <row r="40" spans="1:6">
      <c r="A40" s="32" t="s">
        <v>85</v>
      </c>
      <c r="B40" s="8" t="s">
        <v>86</v>
      </c>
      <c r="C40" s="15" t="s">
        <v>87</v>
      </c>
      <c r="D40" s="17">
        <f t="shared" si="0"/>
        <v>9345.24238152527</v>
      </c>
      <c r="E40" s="18">
        <v>0.574695740875536</v>
      </c>
      <c r="F40" s="14"/>
    </row>
    <row r="41" ht="15" spans="1:6">
      <c r="A41" s="32" t="s">
        <v>88</v>
      </c>
      <c r="B41" s="8" t="s">
        <v>89</v>
      </c>
      <c r="C41" s="26"/>
      <c r="D41" s="17">
        <f t="shared" si="0"/>
        <v>28607.8848414039</v>
      </c>
      <c r="E41" s="18">
        <v>1.7592726761496</v>
      </c>
      <c r="F41" s="14"/>
    </row>
    <row r="42" ht="25.5" spans="1:6">
      <c r="A42" s="32" t="s">
        <v>90</v>
      </c>
      <c r="B42" s="16" t="s">
        <v>91</v>
      </c>
      <c r="C42" s="15" t="s">
        <v>26</v>
      </c>
      <c r="D42" s="17">
        <f t="shared" si="0"/>
        <v>2097.91155503628</v>
      </c>
      <c r="E42" s="18">
        <v>0.129013329584304</v>
      </c>
      <c r="F42" s="14"/>
    </row>
    <row r="43" ht="25.5" spans="1:6">
      <c r="A43" s="32" t="s">
        <v>92</v>
      </c>
      <c r="B43" s="16" t="s">
        <v>93</v>
      </c>
      <c r="C43" s="15" t="s">
        <v>94</v>
      </c>
      <c r="D43" s="17">
        <f t="shared" si="0"/>
        <v>3432.94618096846</v>
      </c>
      <c r="E43" s="18">
        <v>0.211112721137952</v>
      </c>
      <c r="F43" s="14"/>
    </row>
    <row r="44" ht="25.5" spans="1:6">
      <c r="A44" s="32" t="s">
        <v>95</v>
      </c>
      <c r="B44" s="16" t="s">
        <v>96</v>
      </c>
      <c r="C44" s="15" t="s">
        <v>97</v>
      </c>
      <c r="D44" s="17">
        <f t="shared" si="0"/>
        <v>1907.19232276026</v>
      </c>
      <c r="E44" s="18">
        <v>0.11728484507664</v>
      </c>
      <c r="F44" s="14"/>
    </row>
    <row r="45" ht="38.25" spans="1:6">
      <c r="A45" s="32" t="s">
        <v>98</v>
      </c>
      <c r="B45" s="16" t="s">
        <v>99</v>
      </c>
      <c r="C45" s="15" t="s">
        <v>100</v>
      </c>
      <c r="D45" s="17">
        <f t="shared" si="0"/>
        <v>8582.36545242116</v>
      </c>
      <c r="E45" s="18">
        <v>0.52778180284488</v>
      </c>
      <c r="F45" s="14"/>
    </row>
    <row r="46" spans="1:6">
      <c r="A46" s="32" t="s">
        <v>101</v>
      </c>
      <c r="B46" s="16" t="s">
        <v>102</v>
      </c>
      <c r="C46" s="15" t="s">
        <v>103</v>
      </c>
      <c r="D46" s="17">
        <f t="shared" si="0"/>
        <v>2097.91155503628</v>
      </c>
      <c r="E46" s="18">
        <v>0.129013329584304</v>
      </c>
      <c r="F46" s="14"/>
    </row>
    <row r="47" spans="1:6">
      <c r="A47" s="32" t="s">
        <v>104</v>
      </c>
      <c r="B47" s="16" t="s">
        <v>105</v>
      </c>
      <c r="C47" s="15" t="s">
        <v>87</v>
      </c>
      <c r="D47" s="17">
        <f t="shared" si="0"/>
        <v>2860.78848414039</v>
      </c>
      <c r="E47" s="18">
        <v>0.17592726761496</v>
      </c>
      <c r="F47" s="14"/>
    </row>
    <row r="48" spans="1:6">
      <c r="A48" s="32" t="s">
        <v>106</v>
      </c>
      <c r="B48" s="16" t="s">
        <v>107</v>
      </c>
      <c r="C48" s="15" t="s">
        <v>94</v>
      </c>
      <c r="D48" s="17">
        <f t="shared" si="0"/>
        <v>7628.76929104103</v>
      </c>
      <c r="E48" s="18">
        <v>0.46913938030656</v>
      </c>
      <c r="F48" s="14"/>
    </row>
    <row r="49" spans="1:6">
      <c r="A49" s="33" t="s">
        <v>108</v>
      </c>
      <c r="B49" s="16"/>
      <c r="C49" s="15"/>
      <c r="D49" s="17">
        <f t="shared" si="0"/>
        <v>15257.5385820821</v>
      </c>
      <c r="E49" s="18">
        <v>0.93827876061312</v>
      </c>
      <c r="F49" s="14"/>
    </row>
    <row r="50" ht="25.5" spans="1:6">
      <c r="A50" s="32" t="s">
        <v>109</v>
      </c>
      <c r="B50" s="16" t="s">
        <v>110</v>
      </c>
      <c r="C50" s="15" t="s">
        <v>111</v>
      </c>
      <c r="D50" s="17">
        <f t="shared" si="0"/>
        <v>4767.98080690065</v>
      </c>
      <c r="E50" s="18">
        <v>0.2932121126916</v>
      </c>
      <c r="F50" s="14"/>
    </row>
    <row r="51" spans="1:6">
      <c r="A51" s="32" t="s">
        <v>112</v>
      </c>
      <c r="B51" s="16" t="s">
        <v>113</v>
      </c>
      <c r="C51" s="15" t="s">
        <v>111</v>
      </c>
      <c r="D51" s="17">
        <f t="shared" si="0"/>
        <v>8200.92698786911</v>
      </c>
      <c r="E51" s="18">
        <v>0.504324833829552</v>
      </c>
      <c r="F51" s="14"/>
    </row>
    <row r="52" ht="25.5" spans="1:6">
      <c r="A52" s="32" t="s">
        <v>114</v>
      </c>
      <c r="B52" s="16" t="s">
        <v>115</v>
      </c>
      <c r="C52" s="15" t="s">
        <v>94</v>
      </c>
      <c r="D52" s="17">
        <f t="shared" si="0"/>
        <v>2288.63078731231</v>
      </c>
      <c r="E52" s="18">
        <v>0.140741814091968</v>
      </c>
      <c r="F52" s="14"/>
    </row>
    <row r="53" ht="15.75" spans="1:6">
      <c r="A53" s="27"/>
      <c r="B53" s="10" t="s">
        <v>116</v>
      </c>
      <c r="C53" s="27"/>
      <c r="D53" s="17">
        <f t="shared" si="0"/>
        <v>42148.9503330017</v>
      </c>
      <c r="E53" s="13">
        <v>2.59199507619374</v>
      </c>
      <c r="F53" s="14"/>
    </row>
    <row r="54" spans="1:6">
      <c r="A54" s="32" t="s">
        <v>117</v>
      </c>
      <c r="B54" s="16" t="s">
        <v>118</v>
      </c>
      <c r="C54" s="15" t="s">
        <v>119</v>
      </c>
      <c r="D54" s="17">
        <f t="shared" si="0"/>
        <v>14303.9424207019</v>
      </c>
      <c r="E54" s="18">
        <v>0.8796363380748</v>
      </c>
      <c r="F54" s="14"/>
    </row>
    <row r="55" spans="1:6">
      <c r="A55" s="32" t="s">
        <v>120</v>
      </c>
      <c r="B55" s="16" t="s">
        <v>121</v>
      </c>
      <c r="C55" s="15" t="s">
        <v>119</v>
      </c>
      <c r="D55" s="17">
        <f t="shared" si="0"/>
        <v>1907.19232276026</v>
      </c>
      <c r="E55" s="18">
        <v>0.11728484507664</v>
      </c>
      <c r="F55" s="14"/>
    </row>
    <row r="56" spans="1:6">
      <c r="A56" s="32" t="s">
        <v>122</v>
      </c>
      <c r="B56" s="16" t="s">
        <v>123</v>
      </c>
      <c r="C56" s="15" t="s">
        <v>119</v>
      </c>
      <c r="D56" s="17">
        <f t="shared" si="0"/>
        <v>15257.5385820821</v>
      </c>
      <c r="E56" s="18">
        <v>0.93827876061312</v>
      </c>
      <c r="F56" s="14"/>
    </row>
    <row r="57" spans="1:6">
      <c r="A57" s="32" t="s">
        <v>124</v>
      </c>
      <c r="B57" s="16" t="s">
        <v>125</v>
      </c>
      <c r="C57" s="15" t="s">
        <v>111</v>
      </c>
      <c r="D57" s="17">
        <f t="shared" si="0"/>
        <v>10680.2770074574</v>
      </c>
      <c r="E57" s="18">
        <v>0.656795132429184</v>
      </c>
      <c r="F57" s="14"/>
    </row>
    <row r="58" spans="1:6">
      <c r="A58" s="8" t="s">
        <v>126</v>
      </c>
      <c r="B58" s="8"/>
      <c r="C58" s="15"/>
      <c r="D58" s="17">
        <f t="shared" si="0"/>
        <v>132740.585664114</v>
      </c>
      <c r="E58" s="28">
        <v>8.16302521733414</v>
      </c>
      <c r="F58" s="14"/>
    </row>
    <row r="59" spans="1:6">
      <c r="A59" s="32" t="s">
        <v>127</v>
      </c>
      <c r="B59" s="16" t="s">
        <v>128</v>
      </c>
      <c r="C59" s="15" t="s">
        <v>87</v>
      </c>
      <c r="D59" s="17">
        <f t="shared" si="0"/>
        <v>20406.9578535348</v>
      </c>
      <c r="E59" s="18">
        <v>1.25494784232005</v>
      </c>
      <c r="F59" s="14"/>
    </row>
    <row r="60" spans="1:6">
      <c r="A60" s="32" t="s">
        <v>129</v>
      </c>
      <c r="B60" s="16" t="s">
        <v>130</v>
      </c>
      <c r="C60" s="15" t="s">
        <v>94</v>
      </c>
      <c r="D60" s="17">
        <f t="shared" si="0"/>
        <v>42148.9503330017</v>
      </c>
      <c r="E60" s="18">
        <v>2.59199507619374</v>
      </c>
      <c r="F60" s="14"/>
    </row>
    <row r="61" spans="1:6">
      <c r="A61" s="32" t="s">
        <v>131</v>
      </c>
      <c r="B61" s="16" t="s">
        <v>132</v>
      </c>
      <c r="C61" s="15" t="s">
        <v>133</v>
      </c>
      <c r="D61" s="17">
        <f t="shared" si="0"/>
        <v>8582.36545242116</v>
      </c>
      <c r="E61" s="18">
        <v>0.52778180284488</v>
      </c>
      <c r="F61" s="14"/>
    </row>
    <row r="62" ht="25.5" spans="1:6">
      <c r="A62" s="32" t="s">
        <v>134</v>
      </c>
      <c r="B62" s="16" t="s">
        <v>135</v>
      </c>
      <c r="C62" s="15" t="s">
        <v>111</v>
      </c>
      <c r="D62" s="17">
        <f t="shared" si="0"/>
        <v>35855.2156678929</v>
      </c>
      <c r="E62" s="18">
        <v>2.20495508744083</v>
      </c>
      <c r="F62" s="14"/>
    </row>
    <row r="63" spans="1:6">
      <c r="A63" s="32" t="s">
        <v>136</v>
      </c>
      <c r="B63" s="16" t="s">
        <v>137</v>
      </c>
      <c r="C63" s="15" t="s">
        <v>26</v>
      </c>
      <c r="D63" s="17">
        <f t="shared" si="0"/>
        <v>17355.4501371183</v>
      </c>
      <c r="E63" s="18">
        <v>1.06729209019742</v>
      </c>
      <c r="F63" s="14"/>
    </row>
    <row r="64" spans="1:6">
      <c r="A64" s="32" t="s">
        <v>138</v>
      </c>
      <c r="B64" s="16" t="s">
        <v>139</v>
      </c>
      <c r="C64" s="15" t="s">
        <v>87</v>
      </c>
      <c r="D64" s="17">
        <f t="shared" si="0"/>
        <v>8391.64622014514</v>
      </c>
      <c r="E64" s="18">
        <v>0.516053318337216</v>
      </c>
      <c r="F64" s="14"/>
    </row>
    <row r="65" ht="15.75" spans="1:6">
      <c r="A65" s="29"/>
      <c r="B65" s="30" t="s">
        <v>140</v>
      </c>
      <c r="C65" s="30"/>
      <c r="D65" s="17">
        <f t="shared" si="0"/>
        <v>386969.322288056</v>
      </c>
      <c r="E65" s="20">
        <v>23.7970950660503</v>
      </c>
      <c r="F65" s="14"/>
    </row>
    <row r="66" spans="6:6">
      <c r="F66" s="31"/>
    </row>
    <row r="67" spans="6:6">
      <c r="F67" s="31"/>
    </row>
    <row r="68" spans="6:7">
      <c r="F68" s="31"/>
      <c r="G68">
        <f>F68/16</f>
        <v>0</v>
      </c>
    </row>
    <row r="69" spans="6:6">
      <c r="F69" s="31"/>
    </row>
    <row r="70" spans="6:6">
      <c r="F70" s="31"/>
    </row>
    <row r="71" spans="6:6">
      <c r="F71" s="31"/>
    </row>
    <row r="72" spans="6:6">
      <c r="F72" s="31"/>
    </row>
    <row r="73" spans="6:6">
      <c r="F73" s="31"/>
    </row>
    <row r="74" spans="6:6">
      <c r="F74" s="31"/>
    </row>
    <row r="75" spans="6:6">
      <c r="F75" s="31"/>
    </row>
    <row r="76" spans="6:6">
      <c r="F76" s="31"/>
    </row>
    <row r="77" spans="6:6">
      <c r="F77" s="31"/>
    </row>
    <row r="78" spans="6:6">
      <c r="F78" s="31"/>
    </row>
    <row r="79" spans="6:6">
      <c r="F79" s="31"/>
    </row>
  </sheetData>
  <mergeCells count="8">
    <mergeCell ref="D1:E1"/>
    <mergeCell ref="C2:E2"/>
    <mergeCell ref="B3:E3"/>
    <mergeCell ref="A34:C34"/>
    <mergeCell ref="A38:C38"/>
    <mergeCell ref="A39:C39"/>
    <mergeCell ref="A49:B49"/>
    <mergeCell ref="A58:B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П.А.</dc:creator>
  <cp:lastModifiedBy>Svetlana</cp:lastModifiedBy>
  <dcterms:created xsi:type="dcterms:W3CDTF">2021-01-21T09:02:00Z</dcterms:created>
  <dcterms:modified xsi:type="dcterms:W3CDTF">2024-05-30T09:27:17Z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588E1652D9894A22BBCF3912DDF9EE43</vt:lpwstr>
  </property>
  <property fmtid="{D5CDD505-2E9C-101B-9397-08002B2CF9AE}" pid="3" name="KSOProductBuildVer">
    <vt:lpwstr>1049-12.2.0.16909</vt:lpwstr>
  </property>
</Properties>
</file>