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01175EB3-357C-4D57-8492-8A60D82144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риф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O12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 xml:space="preserve">Автор:
</t>
        </r>
      </text>
    </comment>
    <comment ref="C18" authorId="0" shapeId="0" xr:uid="{00000000-0006-0000-0000-000002000000}">
      <text>
        <r>
          <rPr>
            <sz val="11"/>
            <color rgb="FF000000"/>
            <rFont val="Calibri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<sst xmlns="http://schemas.openxmlformats.org/spreadsheetml/2006/main" count="161" uniqueCount="133">
  <si>
    <t>Утверждено директор ООО "Оникс-сервис"</t>
  </si>
  <si>
    <t>________________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</si>
  <si>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</si>
  <si>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ул. Некрасова, 13, поз. 2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</si>
  <si>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</si>
  <si>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</si>
  <si>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</si>
  <si>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</si>
  <si>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</si>
  <si>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</si>
  <si>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</si>
  <si>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</si>
  <si>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</si>
  <si>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</si>
  <si>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</si>
  <si>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</si>
  <si>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</si>
  <si>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</si>
  <si>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</si>
  <si>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</si>
  <si>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</si>
  <si>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</si>
  <si>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</si>
  <si>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</si>
  <si>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</si>
  <si>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</si>
  <si>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</si>
  <si>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</si>
  <si>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</si>
  <si>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</si>
  <si>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</si>
  <si>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</si>
  <si>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</si>
  <si>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</si>
  <si>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</si>
  <si>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</si>
  <si>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</si>
  <si>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</si>
  <si>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</si>
  <si>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</si>
  <si>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</si>
  <si>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</si>
  <si>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</si>
  <si>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</si>
  <si>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</si>
  <si>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</si>
  <si>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</si>
  <si>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</si>
  <si>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</si>
  <si>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</si>
  <si>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</si>
  <si>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</si>
  <si>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</si>
  <si>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</si>
  <si>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</si>
  <si>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</si>
  <si>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</si>
  <si>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</si>
  <si>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</si>
  <si>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</si>
  <si>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</si>
  <si>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</si>
  <si>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</si>
  <si>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</si>
  <si>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</si>
  <si>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</si>
  <si>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</si>
  <si>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</si>
  <si>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</si>
  <si>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</si>
  <si>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</si>
  <si>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</si>
  <si>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</si>
  <si>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</si>
  <si>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</si>
  <si>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</si>
  <si>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</si>
  <si>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</si>
  <si>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Осмотр системы газоснабжения, газопровода</t>
  </si>
  <si>
    <t>25</t>
  </si>
  <si>
    <t xml:space="preserve">Осмотр систем холодного водоснабжения и водоотведения  в МОП </t>
  </si>
  <si>
    <t>26</t>
  </si>
  <si>
    <t xml:space="preserve">Осмотр линий электрических сетей, арматуры, электрооборудования силовых установок </t>
  </si>
  <si>
    <t>постоянно</t>
  </si>
  <si>
    <t>27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</si>
  <si>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</si>
  <si>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28</t>
  </si>
  <si>
    <t>Прочистка стояков канализации</t>
  </si>
  <si>
    <t>29</t>
  </si>
  <si>
    <t>Устранение засоров внутренних канализационных труб</t>
  </si>
  <si>
    <t>30</t>
  </si>
  <si>
    <t>Прочистка ливнестоков</t>
  </si>
  <si>
    <t>2 раз в год</t>
  </si>
  <si>
    <t>31</t>
  </si>
  <si>
    <t>Техничексное обслуживание системы газоснабжения, газопровода</t>
  </si>
  <si>
    <t>32</t>
  </si>
  <si>
    <t xml:space="preserve">Аварийное обслуживание </t>
  </si>
  <si>
    <t>IV.  Текущий ремонт</t>
  </si>
  <si>
    <t>33</t>
  </si>
  <si>
    <t xml:space="preserve">Обслуживание контрольно-измерительных приборов учета в МОП </t>
  </si>
  <si>
    <t>34</t>
  </si>
  <si>
    <t xml:space="preserve">Смена шаровых кранов </t>
  </si>
  <si>
    <t>35</t>
  </si>
  <si>
    <t>Проверка, герметизация вводов инженерных коммуникаций</t>
  </si>
  <si>
    <t>36</t>
  </si>
  <si>
    <t>Промывка трубопроводов ХВС</t>
  </si>
  <si>
    <t>по мере необходимости, но не менее 2-х раз в год</t>
  </si>
  <si>
    <t>37</t>
  </si>
  <si>
    <t>Содержание и техническое обслуживание чугунных задвижек</t>
  </si>
  <si>
    <t>38</t>
  </si>
  <si>
    <t>Проверка вентиляционных каналов и дымоходов</t>
  </si>
  <si>
    <t>3 раза в год</t>
  </si>
  <si>
    <t>39</t>
  </si>
  <si>
    <t>Текущий ремонт пластиковых труб</t>
  </si>
  <si>
    <t>40</t>
  </si>
  <si>
    <t xml:space="preserve">Ремонт электрощитов </t>
  </si>
  <si>
    <t>41</t>
  </si>
  <si>
    <t>Ремонт ВРУ - входн распред устр (ревизия)</t>
  </si>
  <si>
    <t>42</t>
  </si>
  <si>
    <t xml:space="preserve">Замена автоматических выключателей </t>
  </si>
  <si>
    <t>43</t>
  </si>
  <si>
    <t>Осмотр светильников с заменой сгоревших ламп и стартёров в МОП</t>
  </si>
  <si>
    <t>44</t>
  </si>
  <si>
    <t>Проведение осмотров в период подготовки к сезонной эксплуатации (весенне-летний и осенне-зимний периода)</t>
  </si>
  <si>
    <t>45</t>
  </si>
  <si>
    <t>Локализация протечек, устранение неисправностей в системах организованного водоотлива с кровли и т.д.</t>
  </si>
  <si>
    <t>в иечение 3 суток</t>
  </si>
  <si>
    <t>46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</si>
  <si>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</si>
  <si>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</si>
  <si>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47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</si>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</sst>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_ "/>
  </numFmts>
  <fonts count="9" x14ac:knownFonts="1">
    <font>
      <sz val="11"/>
      <color rgb="FF000000"/>
      <name val="Calibri"/>
    </font>
    <font>
      <sz val="10"/>
      <color rgb="FF000000"/>
      <name val="Arial Cyr"/>
    </font>
    <font>
      <b/>
      <sz val="10"/>
      <color rgb="FF000000"/>
      <name val="Times New Roman"/>
    </font>
    <font>
      <b/>
      <sz val="10"/>
      <color rgb="FF000000"/>
      <name val="Arial Cyr"/>
    </font>
    <font>
      <sz val="11"/>
      <color rgb="FF000000"/>
      <name val="Arial Cyr"/>
    </font>
    <font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Arial Cyr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49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164" fontId="1" fillId="2" borderId="11" xfId="0" applyNumberFormat="1" applyFont="1" applyFill="1" applyBorder="1" applyAlignment="1" applyProtection="1">
      <alignment vertical="top" wrapText="1"/>
    </xf>
    <xf numFmtId="164" fontId="4" fillId="0" borderId="12" xfId="0" applyNumberFormat="1" applyFont="1" applyBorder="1" applyAlignment="1" applyProtection="1">
      <alignment horizontal="center" vertical="top" wrapText="1"/>
    </xf>
    <xf numFmtId="49" fontId="5" fillId="0" borderId="11" xfId="0" applyNumberFormat="1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top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top" wrapText="1"/>
    </xf>
    <xf numFmtId="4" fontId="1" fillId="2" borderId="13" xfId="0" applyNumberFormat="1" applyFont="1" applyFill="1" applyBorder="1" applyAlignment="1" applyProtection="1">
      <alignment vertical="center"/>
    </xf>
    <xf numFmtId="165" fontId="6" fillId="0" borderId="18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/>
    </xf>
    <xf numFmtId="49" fontId="2" fillId="0" borderId="11" xfId="0" applyNumberFormat="1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165" fontId="4" fillId="0" borderId="18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49" fontId="8" fillId="0" borderId="11" xfId="0" applyNumberFormat="1" applyFont="1" applyBorder="1" applyAlignment="1" applyProtection="1">
      <alignment vertical="top" wrapText="1"/>
    </xf>
    <xf numFmtId="49" fontId="2" fillId="0" borderId="11" xfId="0" applyNumberFormat="1" applyFont="1" applyBorder="1" applyAlignment="1" applyProtection="1">
      <alignment vertical="top"/>
    </xf>
    <xf numFmtId="166" fontId="4" fillId="0" borderId="18" xfId="0" applyNumberFormat="1" applyFont="1" applyBorder="1" applyAlignment="1" applyProtection="1">
      <alignment horizontal="center" vertical="center" wrapText="1"/>
    </xf>
    <xf numFmtId="164" fontId="6" fillId="0" borderId="18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/>
    </xf>
    <xf numFmtId="0" fontId="7" fillId="0" borderId="13" xfId="0" applyFont="1" applyBorder="1" applyProtection="1"/>
    <xf numFmtId="0" fontId="7" fillId="0" borderId="19" xfId="0" applyFont="1" applyBorder="1" applyProtection="1"/>
    <xf numFmtId="4" fontId="7" fillId="2" borderId="1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 wrapText="1"/>
    </xf>
    <xf numFmtId="0" fontId="8" fillId="0" borderId="20" xfId="0" applyFont="1" applyBorder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workbookViewId="0">
      <selection activeCell="P7" sqref="P7"/>
    </sheetView>
  </sheetViews>
  <sheetFormatPr defaultColWidth="9.140625" defaultRowHeight="12.75" customHeight="1" x14ac:dyDescent="0.25"/>
  <cols>
    <col min="1" max="1" width="3.85546875" style="1" customWidth="1"/>
    <col min="2" max="2" width="69.7109375" style="2" customWidth="1"/>
    <col min="3" max="3" width="47.28515625" style="3" customWidth="1"/>
    <col min="4" max="4" width="14.42578125" style="4" customWidth="1"/>
    <col min="5" max="5" width="26.42578125" style="4" customWidth="1"/>
    <col min="6" max="14" width="9.140625" style="5" hidden="1"/>
  </cols>
  <sheetData>
    <row r="1" spans="1:16" ht="15" x14ac:dyDescent="0.25"/>
    <row r="4" spans="1:16" ht="12.75" customHeight="1" x14ac:dyDescent="0.25">
      <c r="D4" s="53" t="s">
        <v>0</v>
      </c>
      <c r="E4" s="53"/>
    </row>
    <row r="5" spans="1:16" ht="12.75" customHeight="1" x14ac:dyDescent="0.25">
      <c r="D5" s="53" t="s">
        <v>1</v>
      </c>
      <c r="E5" s="53"/>
    </row>
    <row r="6" spans="1:16" ht="16.5" customHeight="1" x14ac:dyDescent="0.25">
      <c r="A6" s="54" t="s">
        <v>2</v>
      </c>
      <c r="B6" s="54"/>
      <c r="C6" s="54"/>
      <c r="D6" s="54"/>
      <c r="E6" s="54"/>
    </row>
    <row r="7" spans="1:16" ht="31.5" customHeight="1" x14ac:dyDescent="0.25">
      <c r="A7" s="55" t="s">
        <v>3</v>
      </c>
      <c r="B7" s="55"/>
      <c r="C7" s="55"/>
      <c r="D7" s="55"/>
      <c r="E7" s="55"/>
    </row>
    <row r="8" spans="1:16" ht="24.75" customHeight="1" x14ac:dyDescent="0.2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ht="12.75" customHeight="1" x14ac:dyDescent="0.25">
      <c r="A9" s="10"/>
      <c r="B9" s="11" t="s">
        <v>9</v>
      </c>
      <c r="C9" s="12"/>
      <c r="D9" s="13"/>
      <c r="E9" s="14">
        <v>1349.3</v>
      </c>
    </row>
    <row r="10" spans="1:16" ht="14.25" customHeight="1" x14ac:dyDescent="0.25">
      <c r="A10" s="15"/>
      <c r="B10" s="16" t="s">
        <v>10</v>
      </c>
      <c r="C10" s="17"/>
      <c r="D10" s="18">
        <f t="shared" ref="D10:D18" si="0">E10*1349.3*12</f>
        <v>49357.338917729037</v>
      </c>
      <c r="E10" s="19">
        <v>3.0483299314291998</v>
      </c>
      <c r="P10" s="44"/>
    </row>
    <row r="11" spans="1:16" ht="24" customHeight="1" x14ac:dyDescent="0.25">
      <c r="A11" s="20" t="s">
        <v>11</v>
      </c>
      <c r="B11" s="21" t="s">
        <v>12</v>
      </c>
      <c r="C11" s="22" t="s">
        <v>13</v>
      </c>
      <c r="D11" s="18">
        <f t="shared" si="0"/>
        <v>37469.861032879147</v>
      </c>
      <c r="E11" s="23">
        <v>2.3141543166135001</v>
      </c>
      <c r="O11" s="44"/>
      <c r="P11" s="44"/>
    </row>
    <row r="12" spans="1:16" ht="16.5" hidden="1" customHeight="1" x14ac:dyDescent="0.25">
      <c r="A12" s="20"/>
      <c r="B12" s="21" t="s">
        <v>14</v>
      </c>
      <c r="C12" s="22" t="s">
        <v>15</v>
      </c>
      <c r="D12" s="18">
        <f t="shared" si="0"/>
        <v>467.91070393685482</v>
      </c>
      <c r="E12" s="23">
        <v>2.8898361121622002E-2</v>
      </c>
      <c r="O12" s="44">
        <f>E12+E12*0.052</f>
        <v>3.0401075899946346E-2</v>
      </c>
      <c r="P12" s="44"/>
    </row>
    <row r="13" spans="1:16" ht="15" customHeight="1" x14ac:dyDescent="0.25">
      <c r="A13" s="20" t="s">
        <v>16</v>
      </c>
      <c r="B13" s="21" t="s">
        <v>17</v>
      </c>
      <c r="C13" s="22" t="s">
        <v>18</v>
      </c>
      <c r="D13" s="18">
        <f t="shared" si="0"/>
        <v>627.03114304513838</v>
      </c>
      <c r="E13" s="23">
        <v>3.8725706109657997E-2</v>
      </c>
      <c r="O13" s="44"/>
      <c r="P13" s="44"/>
    </row>
    <row r="14" spans="1:16" ht="14.25" customHeight="1" x14ac:dyDescent="0.25">
      <c r="A14" s="20" t="s">
        <v>19</v>
      </c>
      <c r="B14" s="21" t="s">
        <v>20</v>
      </c>
      <c r="C14" s="22" t="s">
        <v>21</v>
      </c>
      <c r="D14" s="18">
        <f t="shared" si="0"/>
        <v>1653.0821043917699</v>
      </c>
      <c r="E14" s="23">
        <v>0.10209504338001001</v>
      </c>
      <c r="O14" s="44"/>
      <c r="P14" s="44"/>
    </row>
    <row r="15" spans="1:16" ht="27" customHeight="1" x14ac:dyDescent="0.25">
      <c r="A15" s="20" t="s">
        <v>22</v>
      </c>
      <c r="B15" s="24" t="s">
        <v>23</v>
      </c>
      <c r="C15" s="22" t="s">
        <v>18</v>
      </c>
      <c r="D15" s="18">
        <f t="shared" si="0"/>
        <v>8493.4218467022674</v>
      </c>
      <c r="E15" s="23">
        <v>0.52455729184900002</v>
      </c>
      <c r="O15" s="44"/>
      <c r="P15" s="44"/>
    </row>
    <row r="16" spans="1:16" ht="13.5" customHeight="1" x14ac:dyDescent="0.25">
      <c r="A16" s="20" t="s">
        <v>24</v>
      </c>
      <c r="B16" s="24" t="s">
        <v>25</v>
      </c>
      <c r="C16" s="22" t="s">
        <v>15</v>
      </c>
      <c r="D16" s="18">
        <f t="shared" si="0"/>
        <v>494.02453694464612</v>
      </c>
      <c r="E16" s="23">
        <v>3.0511162389426999E-2</v>
      </c>
      <c r="O16" s="44"/>
      <c r="P16" s="44"/>
    </row>
    <row r="17" spans="1:16" ht="15.75" customHeight="1" x14ac:dyDescent="0.25">
      <c r="A17" s="20" t="s">
        <v>26</v>
      </c>
      <c r="B17" s="24" t="s">
        <v>27</v>
      </c>
      <c r="C17" s="22" t="s">
        <v>28</v>
      </c>
      <c r="D17" s="18">
        <f t="shared" si="0"/>
        <v>152.00754982912292</v>
      </c>
      <c r="E17" s="23">
        <v>9.3880499659776007E-3</v>
      </c>
      <c r="O17" s="44"/>
      <c r="P17" s="44"/>
    </row>
    <row r="18" spans="1:16" ht="15" customHeight="1" x14ac:dyDescent="0.25">
      <c r="A18" s="20"/>
      <c r="B18" s="25" t="s">
        <v>29</v>
      </c>
      <c r="C18" s="26"/>
      <c r="D18" s="18">
        <f t="shared" si="0"/>
        <v>52214.593366303627</v>
      </c>
      <c r="E18" s="23">
        <v>3.2247951633133001</v>
      </c>
      <c r="O18" s="44"/>
      <c r="P18" s="44"/>
    </row>
    <row r="19" spans="1:16" ht="15" customHeight="1" x14ac:dyDescent="0.25">
      <c r="A19" s="27"/>
      <c r="B19" s="28" t="s">
        <v>30</v>
      </c>
      <c r="C19" s="29"/>
      <c r="D19" s="18"/>
      <c r="E19" s="30"/>
      <c r="O19" s="44"/>
      <c r="P19" s="44"/>
    </row>
    <row r="20" spans="1:16" ht="15" customHeight="1" x14ac:dyDescent="0.25">
      <c r="A20" s="20" t="s">
        <v>31</v>
      </c>
      <c r="B20" s="21" t="s">
        <v>32</v>
      </c>
      <c r="C20" s="31" t="s">
        <v>33</v>
      </c>
      <c r="D20" s="18">
        <f t="shared" ref="D20:D27" si="1">E20*1349.3*12</f>
        <v>8930.4435524609053</v>
      </c>
      <c r="E20" s="23">
        <v>0.55154793550117998</v>
      </c>
      <c r="O20" s="44"/>
      <c r="P20" s="44"/>
    </row>
    <row r="21" spans="1:16" ht="15" customHeight="1" x14ac:dyDescent="0.25">
      <c r="A21" s="20" t="s">
        <v>34</v>
      </c>
      <c r="B21" s="21" t="s">
        <v>35</v>
      </c>
      <c r="C21" s="31" t="s">
        <v>36</v>
      </c>
      <c r="D21" s="18">
        <f t="shared" si="1"/>
        <v>2318.1151348941498</v>
      </c>
      <c r="E21" s="23">
        <v>0.14316776198115999</v>
      </c>
      <c r="O21" s="44"/>
      <c r="P21" s="44"/>
    </row>
    <row r="22" spans="1:16" ht="12.75" customHeight="1" x14ac:dyDescent="0.25">
      <c r="A22" s="20" t="s">
        <v>37</v>
      </c>
      <c r="B22" s="21" t="s">
        <v>38</v>
      </c>
      <c r="C22" s="31" t="s">
        <v>39</v>
      </c>
      <c r="D22" s="18">
        <f t="shared" si="1"/>
        <v>1710.084935577665</v>
      </c>
      <c r="E22" s="23">
        <v>0.10561556211725</v>
      </c>
      <c r="O22" s="44"/>
      <c r="P22" s="44"/>
    </row>
    <row r="23" spans="1:16" ht="15" customHeight="1" x14ac:dyDescent="0.25">
      <c r="A23" s="20" t="s">
        <v>40</v>
      </c>
      <c r="B23" s="21" t="s">
        <v>41</v>
      </c>
      <c r="C23" s="31" t="s">
        <v>42</v>
      </c>
      <c r="D23" s="18">
        <f t="shared" si="1"/>
        <v>3287.1632650548536</v>
      </c>
      <c r="E23" s="23">
        <v>0.20301658051426999</v>
      </c>
      <c r="O23" s="44"/>
      <c r="P23" s="44"/>
    </row>
    <row r="24" spans="1:16" ht="15" customHeight="1" x14ac:dyDescent="0.25">
      <c r="A24" s="20" t="s">
        <v>43</v>
      </c>
      <c r="B24" s="21" t="s">
        <v>44</v>
      </c>
      <c r="C24" s="31" t="s">
        <v>45</v>
      </c>
      <c r="D24" s="18">
        <f t="shared" si="1"/>
        <v>9253.4595958479149</v>
      </c>
      <c r="E24" s="23">
        <v>0.57149754167889</v>
      </c>
      <c r="O24" s="44"/>
      <c r="P24" s="44"/>
    </row>
    <row r="25" spans="1:16" ht="13.5" customHeight="1" x14ac:dyDescent="0.25">
      <c r="A25" s="20" t="s">
        <v>46</v>
      </c>
      <c r="B25" s="21" t="s">
        <v>47</v>
      </c>
      <c r="C25" s="31" t="s">
        <v>48</v>
      </c>
      <c r="D25" s="18">
        <f t="shared" si="1"/>
        <v>1368.0679484620996</v>
      </c>
      <c r="E25" s="23">
        <v>8.4492449693798002E-2</v>
      </c>
      <c r="O25" s="44"/>
      <c r="P25" s="44"/>
    </row>
    <row r="26" spans="1:16" ht="15.75" customHeight="1" x14ac:dyDescent="0.25">
      <c r="A26" s="20" t="s">
        <v>49</v>
      </c>
      <c r="B26" s="21" t="s">
        <v>50</v>
      </c>
      <c r="C26" s="31" t="s">
        <v>21</v>
      </c>
      <c r="D26" s="18">
        <f t="shared" si="1"/>
        <v>1311.0651172761882</v>
      </c>
      <c r="E26" s="23">
        <v>8.0971930956556998E-2</v>
      </c>
      <c r="O26" s="44"/>
      <c r="P26" s="44"/>
    </row>
    <row r="27" spans="1:16" ht="14.25" customHeight="1" x14ac:dyDescent="0.25">
      <c r="A27" s="20" t="s">
        <v>51</v>
      </c>
      <c r="B27" s="21" t="s">
        <v>52</v>
      </c>
      <c r="C27" s="31" t="s">
        <v>53</v>
      </c>
      <c r="D27" s="18">
        <f t="shared" si="1"/>
        <v>1976.098147778617</v>
      </c>
      <c r="E27" s="23">
        <v>0.12204464955770999</v>
      </c>
      <c r="O27" s="44"/>
      <c r="P27" s="44"/>
    </row>
    <row r="28" spans="1:16" ht="15" customHeight="1" x14ac:dyDescent="0.25">
      <c r="A28" s="27"/>
      <c r="B28" s="28" t="s">
        <v>54</v>
      </c>
      <c r="C28" s="31"/>
      <c r="D28" s="18"/>
      <c r="E28" s="23"/>
      <c r="O28" s="44"/>
      <c r="P28" s="44"/>
    </row>
    <row r="29" spans="1:16" ht="15" customHeight="1" x14ac:dyDescent="0.25">
      <c r="A29" s="20" t="s">
        <v>55</v>
      </c>
      <c r="B29" s="21" t="s">
        <v>56</v>
      </c>
      <c r="C29" s="31" t="s">
        <v>57</v>
      </c>
      <c r="D29" s="18">
        <f t="shared" ref="D29:D37" si="2">E29*1349.3*12</f>
        <v>4845.2406508033564</v>
      </c>
      <c r="E29" s="23">
        <v>0.29924409266553997</v>
      </c>
      <c r="O29" s="44"/>
      <c r="P29" s="44"/>
    </row>
    <row r="30" spans="1:16" ht="15" customHeight="1" x14ac:dyDescent="0.25">
      <c r="A30" s="20" t="s">
        <v>58</v>
      </c>
      <c r="B30" s="21" t="s">
        <v>47</v>
      </c>
      <c r="C30" s="31" t="s">
        <v>59</v>
      </c>
      <c r="D30" s="18">
        <f t="shared" si="2"/>
        <v>1444.0717233766645</v>
      </c>
      <c r="E30" s="23">
        <v>8.9186474676787003E-2</v>
      </c>
      <c r="O30" s="44"/>
      <c r="P30" s="44"/>
    </row>
    <row r="31" spans="1:16" ht="15" customHeight="1" x14ac:dyDescent="0.25">
      <c r="A31" s="20" t="s">
        <v>60</v>
      </c>
      <c r="B31" s="21" t="s">
        <v>61</v>
      </c>
      <c r="C31" s="31" t="s">
        <v>57</v>
      </c>
      <c r="D31" s="18">
        <f t="shared" si="2"/>
        <v>5225.2595253761001</v>
      </c>
      <c r="E31" s="23">
        <v>0.32271421758048002</v>
      </c>
      <c r="O31" s="44"/>
      <c r="P31" s="44"/>
    </row>
    <row r="32" spans="1:16" ht="17.25" customHeight="1" x14ac:dyDescent="0.25">
      <c r="A32" s="20" t="s">
        <v>62</v>
      </c>
      <c r="B32" s="21" t="s">
        <v>63</v>
      </c>
      <c r="C32" s="31" t="s">
        <v>57</v>
      </c>
      <c r="D32" s="18">
        <f t="shared" si="2"/>
        <v>1862.0924854068269</v>
      </c>
      <c r="E32" s="23">
        <v>0.11500361208323</v>
      </c>
      <c r="O32" s="44"/>
      <c r="P32" s="44"/>
    </row>
    <row r="33" spans="1:16" ht="15" customHeight="1" x14ac:dyDescent="0.25">
      <c r="A33" s="20" t="s">
        <v>64</v>
      </c>
      <c r="B33" s="21" t="s">
        <v>65</v>
      </c>
      <c r="C33" s="31" t="s">
        <v>66</v>
      </c>
      <c r="D33" s="18">
        <f t="shared" si="2"/>
        <v>418.02076203008153</v>
      </c>
      <c r="E33" s="23">
        <v>2.5817137406438002E-2</v>
      </c>
      <c r="O33" s="44"/>
      <c r="P33" s="44"/>
    </row>
    <row r="34" spans="1:16" ht="15" customHeight="1" x14ac:dyDescent="0.25">
      <c r="A34" s="20" t="s">
        <v>67</v>
      </c>
      <c r="B34" s="21" t="s">
        <v>68</v>
      </c>
      <c r="C34" s="31" t="s">
        <v>28</v>
      </c>
      <c r="D34" s="18">
        <f t="shared" si="2"/>
        <v>1995.0990915073028</v>
      </c>
      <c r="E34" s="23">
        <v>0.12321815580346</v>
      </c>
      <c r="O34" s="44"/>
      <c r="P34" s="44"/>
    </row>
    <row r="35" spans="1:16" ht="15" customHeight="1" x14ac:dyDescent="0.25">
      <c r="A35" s="20" t="s">
        <v>69</v>
      </c>
      <c r="B35" s="21" t="s">
        <v>70</v>
      </c>
      <c r="C35" s="31" t="s">
        <v>53</v>
      </c>
      <c r="D35" s="18">
        <f t="shared" si="2"/>
        <v>1995.0990915073028</v>
      </c>
      <c r="E35" s="23">
        <v>0.12321815580346</v>
      </c>
      <c r="O35" s="44"/>
      <c r="P35" s="44"/>
    </row>
    <row r="36" spans="1:16" ht="15" customHeight="1" x14ac:dyDescent="0.25">
      <c r="A36" s="20" t="s">
        <v>71</v>
      </c>
      <c r="B36" s="21" t="s">
        <v>72</v>
      </c>
      <c r="C36" s="31" t="s">
        <v>73</v>
      </c>
      <c r="D36" s="18">
        <f t="shared" si="2"/>
        <v>760.0377491456145</v>
      </c>
      <c r="E36" s="23">
        <v>4.6940249829888002E-2</v>
      </c>
      <c r="O36" s="44"/>
      <c r="P36" s="44"/>
    </row>
    <row r="37" spans="1:16" ht="15" customHeight="1" x14ac:dyDescent="0.25">
      <c r="A37" s="32" t="s">
        <v>74</v>
      </c>
      <c r="B37" s="21" t="s">
        <v>75</v>
      </c>
      <c r="C37" s="31" t="s">
        <v>28</v>
      </c>
      <c r="D37" s="18">
        <f t="shared" si="2"/>
        <v>3515.1745897984347</v>
      </c>
      <c r="E37" s="33">
        <v>0.21709865546323001</v>
      </c>
      <c r="O37" s="44"/>
      <c r="P37" s="44"/>
    </row>
    <row r="38" spans="1:16" ht="14.25" customHeight="1" x14ac:dyDescent="0.25">
      <c r="A38" s="34"/>
      <c r="B38" s="56" t="s">
        <v>76</v>
      </c>
      <c r="C38" s="56"/>
      <c r="D38" s="57"/>
      <c r="E38" s="35">
        <v>4.7706397321951002</v>
      </c>
      <c r="O38" s="44"/>
      <c r="P38" s="44"/>
    </row>
    <row r="39" spans="1:16" ht="15" customHeight="1" x14ac:dyDescent="0.25">
      <c r="A39" s="20" t="s">
        <v>77</v>
      </c>
      <c r="B39" s="21" t="s">
        <v>78</v>
      </c>
      <c r="C39" s="36" t="s">
        <v>28</v>
      </c>
      <c r="D39" s="37">
        <f t="shared" ref="D39:D65" si="3">E39*1349.3*12</f>
        <v>10013.497344993399</v>
      </c>
      <c r="E39" s="38">
        <v>0.61843779150876999</v>
      </c>
      <c r="O39" s="44"/>
      <c r="P39" s="44"/>
    </row>
    <row r="40" spans="1:16" ht="15" customHeight="1" x14ac:dyDescent="0.25">
      <c r="A40" s="20" t="s">
        <v>79</v>
      </c>
      <c r="B40" s="21" t="s">
        <v>80</v>
      </c>
      <c r="C40" s="36" t="s">
        <v>28</v>
      </c>
      <c r="D40" s="37">
        <f t="shared" si="3"/>
        <v>10241.508669737143</v>
      </c>
      <c r="E40" s="38">
        <v>0.63251986645774005</v>
      </c>
      <c r="O40" s="44"/>
      <c r="P40" s="44"/>
    </row>
    <row r="41" spans="1:16" ht="27" customHeight="1" x14ac:dyDescent="0.25">
      <c r="A41" s="20" t="s">
        <v>81</v>
      </c>
      <c r="B41" s="21" t="s">
        <v>82</v>
      </c>
      <c r="C41" s="36" t="s">
        <v>83</v>
      </c>
      <c r="D41" s="37">
        <f t="shared" si="3"/>
        <v>9899.4916826216086</v>
      </c>
      <c r="E41" s="38">
        <v>0.61139675403428995</v>
      </c>
      <c r="O41" s="44"/>
      <c r="P41" s="44"/>
    </row>
    <row r="42" spans="1:16" ht="29.25" customHeight="1" x14ac:dyDescent="0.25">
      <c r="A42" s="20" t="s">
        <v>84</v>
      </c>
      <c r="B42" s="21" t="s">
        <v>85</v>
      </c>
      <c r="C42" s="36" t="s">
        <v>53</v>
      </c>
      <c r="D42" s="37">
        <f t="shared" si="3"/>
        <v>10013.497344993399</v>
      </c>
      <c r="E42" s="38">
        <v>0.61843779150876999</v>
      </c>
      <c r="O42" s="44"/>
      <c r="P42" s="44"/>
    </row>
    <row r="43" spans="1:16" ht="15.75" customHeight="1" x14ac:dyDescent="0.25">
      <c r="A43" s="20" t="s">
        <v>86</v>
      </c>
      <c r="B43" s="21" t="s">
        <v>87</v>
      </c>
      <c r="C43" s="36" t="s">
        <v>28</v>
      </c>
      <c r="D43" s="37">
        <f t="shared" si="3"/>
        <v>8151.4048595867353</v>
      </c>
      <c r="E43" s="38">
        <v>0.50343417942555002</v>
      </c>
      <c r="O43" s="44"/>
      <c r="P43" s="44"/>
    </row>
    <row r="44" spans="1:16" ht="15.75" customHeight="1" x14ac:dyDescent="0.25">
      <c r="A44" s="20" t="s">
        <v>88</v>
      </c>
      <c r="B44" s="21" t="s">
        <v>89</v>
      </c>
      <c r="C44" s="36" t="s">
        <v>53</v>
      </c>
      <c r="D44" s="37">
        <f t="shared" si="3"/>
        <v>6403.3180365518601</v>
      </c>
      <c r="E44" s="38">
        <v>0.39547160481680999</v>
      </c>
      <c r="O44" s="44"/>
      <c r="P44" s="44"/>
    </row>
    <row r="45" spans="1:16" ht="13.5" customHeight="1" x14ac:dyDescent="0.25">
      <c r="A45" s="20" t="s">
        <v>90</v>
      </c>
      <c r="B45" s="21" t="s">
        <v>91</v>
      </c>
      <c r="C45" s="36" t="s">
        <v>92</v>
      </c>
      <c r="D45" s="37">
        <f t="shared" si="3"/>
        <v>3952.196295557234</v>
      </c>
      <c r="E45" s="38">
        <v>0.24408929911541999</v>
      </c>
      <c r="O45" s="44"/>
      <c r="P45" s="44"/>
    </row>
    <row r="46" spans="1:16" ht="16.5" customHeight="1" x14ac:dyDescent="0.25">
      <c r="A46" s="20" t="s">
        <v>93</v>
      </c>
      <c r="B46" s="21" t="s">
        <v>94</v>
      </c>
      <c r="C46" s="36" t="s">
        <v>53</v>
      </c>
      <c r="D46" s="37">
        <f t="shared" si="3"/>
        <v>10208.960813167814</v>
      </c>
      <c r="E46" s="38">
        <v>0.63050969719903005</v>
      </c>
      <c r="O46" s="44"/>
      <c r="P46" s="44"/>
    </row>
    <row r="47" spans="1:16" ht="15" customHeight="1" x14ac:dyDescent="0.25">
      <c r="A47" s="39" t="s">
        <v>95</v>
      </c>
      <c r="B47" s="21" t="s">
        <v>96</v>
      </c>
      <c r="C47" s="36" t="s">
        <v>83</v>
      </c>
      <c r="D47" s="37">
        <f t="shared" si="3"/>
        <v>8360.4152406017929</v>
      </c>
      <c r="E47" s="38">
        <v>0.51634274812877001</v>
      </c>
      <c r="O47" s="44"/>
      <c r="P47" s="44"/>
    </row>
    <row r="48" spans="1:16" ht="15.75" customHeight="1" x14ac:dyDescent="0.25">
      <c r="A48" s="40"/>
      <c r="B48" s="41" t="s">
        <v>97</v>
      </c>
      <c r="C48" s="42"/>
      <c r="D48" s="37">
        <f t="shared" si="3"/>
        <v>75221.948783241984</v>
      </c>
      <c r="E48" s="43">
        <v>4.6457390735469</v>
      </c>
      <c r="O48" s="44"/>
      <c r="P48" s="44"/>
    </row>
    <row r="49" spans="1:16" ht="15" customHeight="1" x14ac:dyDescent="0.25">
      <c r="A49" s="20" t="s">
        <v>98</v>
      </c>
      <c r="B49" s="21" t="s">
        <v>99</v>
      </c>
      <c r="C49" s="36" t="s">
        <v>53</v>
      </c>
      <c r="D49" s="37">
        <f t="shared" si="3"/>
        <v>6061.301049436328</v>
      </c>
      <c r="E49" s="38">
        <v>0.37434849239335999</v>
      </c>
      <c r="G49" s="44"/>
      <c r="O49" s="44"/>
      <c r="P49" s="44"/>
    </row>
    <row r="50" spans="1:16" ht="15.75" customHeight="1" x14ac:dyDescent="0.25">
      <c r="A50" s="20" t="s">
        <v>100</v>
      </c>
      <c r="B50" s="21" t="s">
        <v>101</v>
      </c>
      <c r="C50" s="36" t="s">
        <v>53</v>
      </c>
      <c r="D50" s="37">
        <f t="shared" si="3"/>
        <v>6061.301049436328</v>
      </c>
      <c r="E50" s="38">
        <v>0.37434849239335999</v>
      </c>
      <c r="G50" s="44"/>
      <c r="O50" s="44"/>
      <c r="P50" s="44"/>
    </row>
    <row r="51" spans="1:16" ht="15" customHeight="1" x14ac:dyDescent="0.25">
      <c r="A51" s="20" t="s">
        <v>102</v>
      </c>
      <c r="B51" s="21" t="s">
        <v>103</v>
      </c>
      <c r="C51" s="36" t="s">
        <v>53</v>
      </c>
      <c r="D51" s="37">
        <f t="shared" si="3"/>
        <v>4617.2293260596143</v>
      </c>
      <c r="E51" s="38">
        <v>0.28516201771657002</v>
      </c>
      <c r="G51" s="44"/>
      <c r="O51" s="44"/>
      <c r="P51" s="44"/>
    </row>
    <row r="52" spans="1:16" ht="15" customHeight="1" x14ac:dyDescent="0.25">
      <c r="A52" s="20" t="s">
        <v>104</v>
      </c>
      <c r="B52" s="21" t="s">
        <v>105</v>
      </c>
      <c r="C52" s="36" t="s">
        <v>106</v>
      </c>
      <c r="D52" s="37">
        <f t="shared" si="3"/>
        <v>8664.4303402599526</v>
      </c>
      <c r="E52" s="38">
        <v>0.53511884806071996</v>
      </c>
      <c r="G52" s="44"/>
      <c r="O52" s="44"/>
      <c r="P52" s="44"/>
    </row>
    <row r="53" spans="1:16" ht="17.25" customHeight="1" x14ac:dyDescent="0.25">
      <c r="A53" s="20" t="s">
        <v>107</v>
      </c>
      <c r="B53" s="21" t="s">
        <v>108</v>
      </c>
      <c r="C53" s="36" t="s">
        <v>83</v>
      </c>
      <c r="D53" s="37">
        <f t="shared" si="3"/>
        <v>6099.3029368935368</v>
      </c>
      <c r="E53" s="38">
        <v>0.37669550488484999</v>
      </c>
      <c r="G53" s="44"/>
      <c r="O53" s="44"/>
      <c r="P53" s="44"/>
    </row>
    <row r="54" spans="1:16" ht="15" customHeight="1" x14ac:dyDescent="0.25">
      <c r="A54" s="20" t="s">
        <v>109</v>
      </c>
      <c r="B54" s="21" t="s">
        <v>110</v>
      </c>
      <c r="C54" s="36" t="s">
        <v>111</v>
      </c>
      <c r="D54" s="37">
        <f t="shared" si="3"/>
        <v>8778.4360026319046</v>
      </c>
      <c r="E54" s="38">
        <v>0.54215988553521</v>
      </c>
      <c r="G54" s="44"/>
      <c r="O54" s="44"/>
      <c r="P54" s="44"/>
    </row>
    <row r="55" spans="1:16" ht="15" customHeight="1" x14ac:dyDescent="0.25">
      <c r="A55" s="20" t="s">
        <v>112</v>
      </c>
      <c r="B55" s="21" t="s">
        <v>113</v>
      </c>
      <c r="C55" s="36" t="s">
        <v>53</v>
      </c>
      <c r="D55" s="37">
        <f t="shared" si="3"/>
        <v>4199.2085640295008</v>
      </c>
      <c r="E55" s="38">
        <v>0.25934488031012998</v>
      </c>
      <c r="G55" s="44"/>
      <c r="O55" s="44"/>
      <c r="P55" s="44"/>
    </row>
    <row r="56" spans="1:16" ht="15" customHeight="1" x14ac:dyDescent="0.25">
      <c r="A56" s="20" t="s">
        <v>114</v>
      </c>
      <c r="B56" s="21" t="s">
        <v>115</v>
      </c>
      <c r="C56" s="36" t="s">
        <v>53</v>
      </c>
      <c r="D56" s="37">
        <f t="shared" si="3"/>
        <v>4617.2293260596143</v>
      </c>
      <c r="E56" s="38">
        <v>0.28516201771657002</v>
      </c>
      <c r="G56" s="44"/>
      <c r="O56" s="44"/>
      <c r="P56" s="44"/>
    </row>
    <row r="57" spans="1:16" ht="15" customHeight="1" x14ac:dyDescent="0.25">
      <c r="A57" s="20" t="s">
        <v>116</v>
      </c>
      <c r="B57" s="21" t="s">
        <v>117</v>
      </c>
      <c r="C57" s="36" t="s">
        <v>53</v>
      </c>
      <c r="D57" s="37">
        <f t="shared" si="3"/>
        <v>2641.1311782809976</v>
      </c>
      <c r="E57" s="38">
        <v>0.16311736815885999</v>
      </c>
      <c r="G57" s="44"/>
      <c r="O57" s="44"/>
      <c r="P57" s="44"/>
    </row>
    <row r="58" spans="1:16" ht="15" customHeight="1" x14ac:dyDescent="0.25">
      <c r="A58" s="20" t="s">
        <v>118</v>
      </c>
      <c r="B58" s="21" t="s">
        <v>119</v>
      </c>
      <c r="C58" s="36" t="s">
        <v>53</v>
      </c>
      <c r="D58" s="37">
        <f t="shared" si="3"/>
        <v>2413.119853537255</v>
      </c>
      <c r="E58" s="38">
        <v>0.14903529320989001</v>
      </c>
      <c r="G58" s="44"/>
      <c r="O58" s="44"/>
      <c r="P58" s="44"/>
    </row>
    <row r="59" spans="1:16" ht="12.75" customHeight="1" x14ac:dyDescent="0.25">
      <c r="A59" s="20" t="s">
        <v>120</v>
      </c>
      <c r="B59" s="21" t="s">
        <v>121</v>
      </c>
      <c r="C59" s="36" t="s">
        <v>83</v>
      </c>
      <c r="D59" s="37">
        <f t="shared" si="3"/>
        <v>2204.1094725223597</v>
      </c>
      <c r="E59" s="38">
        <v>0.13612672450668001</v>
      </c>
      <c r="G59" s="44"/>
      <c r="O59" s="44"/>
      <c r="P59" s="44"/>
    </row>
    <row r="60" spans="1:16" ht="25.5" customHeight="1" x14ac:dyDescent="0.25">
      <c r="A60" s="20" t="s">
        <v>122</v>
      </c>
      <c r="B60" s="21" t="s">
        <v>123</v>
      </c>
      <c r="C60" s="36" t="s">
        <v>15</v>
      </c>
      <c r="D60" s="37">
        <f t="shared" si="3"/>
        <v>4785.4503811723262</v>
      </c>
      <c r="E60" s="38">
        <v>0.29555142056203998</v>
      </c>
      <c r="G60" s="44"/>
      <c r="O60" s="44"/>
      <c r="P60" s="44"/>
    </row>
    <row r="61" spans="1:16" ht="25.5" customHeight="1" x14ac:dyDescent="0.25">
      <c r="A61" s="20" t="s">
        <v>124</v>
      </c>
      <c r="B61" s="21" t="s">
        <v>125</v>
      </c>
      <c r="C61" s="36" t="s">
        <v>126</v>
      </c>
      <c r="D61" s="37">
        <f t="shared" si="3"/>
        <v>5510.2736813057372</v>
      </c>
      <c r="E61" s="38">
        <v>0.34031681126669</v>
      </c>
      <c r="G61" s="44"/>
      <c r="O61" s="44"/>
      <c r="P61" s="44"/>
    </row>
    <row r="62" spans="1:16" ht="27" customHeight="1" x14ac:dyDescent="0.25">
      <c r="A62" s="20" t="s">
        <v>127</v>
      </c>
      <c r="B62" s="21" t="s">
        <v>128</v>
      </c>
      <c r="C62" s="36" t="s">
        <v>53</v>
      </c>
      <c r="D62" s="37">
        <f t="shared" si="3"/>
        <v>8569.4256216168487</v>
      </c>
      <c r="E62" s="38">
        <v>0.52925131683199</v>
      </c>
      <c r="G62" s="44"/>
      <c r="O62" s="44"/>
      <c r="P62" s="44"/>
    </row>
    <row r="63" spans="1:16" ht="15.75" customHeight="1" x14ac:dyDescent="0.25">
      <c r="A63" s="45"/>
      <c r="B63" s="46" t="s">
        <v>129</v>
      </c>
      <c r="C63" s="45"/>
      <c r="D63" s="37">
        <f t="shared" si="3"/>
        <v>29636.845574400002</v>
      </c>
      <c r="E63" s="47">
        <v>1.830384</v>
      </c>
      <c r="O63" s="44"/>
      <c r="P63" s="44"/>
    </row>
    <row r="64" spans="1:16" ht="15" customHeight="1" x14ac:dyDescent="0.25">
      <c r="A64" s="20" t="s">
        <v>130</v>
      </c>
      <c r="B64" s="21" t="s">
        <v>131</v>
      </c>
      <c r="C64" s="36" t="s">
        <v>83</v>
      </c>
      <c r="D64" s="37">
        <f t="shared" si="3"/>
        <v>29641.472216678449</v>
      </c>
      <c r="E64" s="48">
        <v>1.8306697433656001</v>
      </c>
      <c r="O64" s="44"/>
      <c r="P64" s="44"/>
    </row>
    <row r="65" spans="1:16" ht="21.75" customHeight="1" x14ac:dyDescent="0.25">
      <c r="A65" s="49"/>
      <c r="B65" s="50" t="s">
        <v>132</v>
      </c>
      <c r="C65" s="51"/>
      <c r="D65" s="37">
        <f t="shared" si="3"/>
        <v>283679.64357176167</v>
      </c>
      <c r="E65" s="52">
        <v>17.520173643850001</v>
      </c>
      <c r="O65" s="44"/>
      <c r="P65" s="44"/>
    </row>
  </sheetData>
  <mergeCells count="5">
    <mergeCell ref="D4:E4"/>
    <mergeCell ref="D5:E5"/>
    <mergeCell ref="A6:E6"/>
    <mergeCell ref="A7:E7"/>
    <mergeCell ref="B38:D38"/>
  </mergeCells>
  <pageMargins left="0.70866141732282995" right="0.70866141732282995" top="0.74803149606299002" bottom="0.74803149606299002" header="0.31496062992126" footer="0.31496062992126"/>
  <pageSetup paperSize="9" scale="80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2016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1</cp:lastModifiedBy>
  <dcterms:created xsi:type="dcterms:W3CDTF">2006-09-16T00:00:00Z</dcterms:created>
  <dcterms:modified xsi:type="dcterms:W3CDTF">2024-05-29T08:59:06Z</dcterms:modified>
  <cp:category/>
</cp:coreProperties>
</file>