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тариф 2016" sheetId="1" r:id="rId4"/>
  </sheets>
  <definedNames/>
  <calcPr calcId="999999" calcMode="auto" calcCompleted="1" fullCalcOnLoad="0" forceFullCalc="0"/>
</workbook>
</file>

<file path=xl/comments1.xml><?xml version="1.0" encoding="utf-8"?>
<comments xmlns="http://schemas.openxmlformats.org/spreadsheetml/2006/main">
  <authors>
    <author>Автор</author>
  </authors>
  <commentList>
    <comment ref="C10" authorId="0">
      <text>
        <r>
          <t xml:space="preserve">Автор:
</t>
        </r>
      </text>
    </comment>
    <comment ref="C18" authorId="0">
      <text>
        <r>
          <t xml:space="preserve">Автор:
</t>
        </r>
      </text>
    </comment>
  </commentList>
</comments>
</file>

<file path=xl/sharedStrings.xml><?xml version="1.0" encoding="utf-8"?>
<sst xmlns="http://schemas.openxmlformats.org/spreadsheetml/2006/main" uniqueCount="133">
  <si>
    <t>Утверждено директор ООО "Оникс-сервис"</t>
  </si>
  <si>
    <t>________________ Н.Н. Носова</t>
  </si>
  <si>
    <t>Структура тарифа работ и услуг по содержанию и текущему ремонту с 01.07. 2024 года</t>
  </si>
  <si>
    <t>общего имущества ООО "Оникс-сервис"  для МКД по адресу:                                                                                                                                                                     Белгородская обл., Белгородский р-он, пос. Северный, ул. Некрасова, 13, поз. 4</t>
  </si>
  <si>
    <t>№</t>
  </si>
  <si>
    <t>Виды работ и услуг</t>
  </si>
  <si>
    <t>Периодичность</t>
  </si>
  <si>
    <t>Годовая плата (рублей)</t>
  </si>
  <si>
    <t>Стоимость на 1 кв. м. общей площади (рублей в месяц )</t>
  </si>
  <si>
    <t>Площадь, кв.м.</t>
  </si>
  <si>
    <t>I.  Содержание помещений общего пользования</t>
  </si>
  <si>
    <t>1</t>
  </si>
  <si>
    <t>Уборка тамбуров, коридоров, лестничных площадок</t>
  </si>
  <si>
    <t>влажная уборка 1 раз в 5 дней мокрая уборка 1 раз в месяц</t>
  </si>
  <si>
    <t>Мытьё окон в МОП</t>
  </si>
  <si>
    <t>2 раза в год</t>
  </si>
  <si>
    <t>2</t>
  </si>
  <si>
    <t>Мытье входных дверей в МОП</t>
  </si>
  <si>
    <t>1 раз в месяц</t>
  </si>
  <si>
    <t>3</t>
  </si>
  <si>
    <t>Уборка  площадок перед входами в подъезд</t>
  </si>
  <si>
    <t>5 раз в неделю</t>
  </si>
  <si>
    <t>4</t>
  </si>
  <si>
    <t>Влажная протирка стен, подоконниоков, шкафов для электрощитков и слаботочных устройств, почтовых ящиков</t>
  </si>
  <si>
    <t>5</t>
  </si>
  <si>
    <t>Мытье окон в МОП</t>
  </si>
  <si>
    <t>6</t>
  </si>
  <si>
    <t>Обметание пыли с потолков</t>
  </si>
  <si>
    <t>1 раз в год</t>
  </si>
  <si>
    <t>II.  Уборка придомовых территорий</t>
  </si>
  <si>
    <t>Холодный период</t>
  </si>
  <si>
    <t>7</t>
  </si>
  <si>
    <t xml:space="preserve"> Подметание свежевыпавшего снега толщиной слоя до 2 см. </t>
  </si>
  <si>
    <t>1 раз в сутки в дни снегопада</t>
  </si>
  <si>
    <t>8</t>
  </si>
  <si>
    <t xml:space="preserve">Сдвигание свежевыпавшего снега </t>
  </si>
  <si>
    <t xml:space="preserve">через 2 часа во время снегопада </t>
  </si>
  <si>
    <t>9</t>
  </si>
  <si>
    <t xml:space="preserve">Подсыпка территории песком или смесью песка с хлоридами </t>
  </si>
  <si>
    <t>1 раз в сутки во время гололеда</t>
  </si>
  <si>
    <t>10</t>
  </si>
  <si>
    <t>Подметание территорий, свободных от снежного покрова</t>
  </si>
  <si>
    <t>1 раз в двое суток в дни снегопада</t>
  </si>
  <si>
    <t>11</t>
  </si>
  <si>
    <t xml:space="preserve">Очистка территорий от наледи и льда </t>
  </si>
  <si>
    <t>1 раз в 3 суток во время гололеда</t>
  </si>
  <si>
    <t>12</t>
  </si>
  <si>
    <t>Очистка урн от мусора</t>
  </si>
  <si>
    <t>1 раз в 3 суток</t>
  </si>
  <si>
    <t>13</t>
  </si>
  <si>
    <t>Сметание снега со ступеней и площадки перед входом в подъезд</t>
  </si>
  <si>
    <t>14</t>
  </si>
  <si>
    <t>Удаление с козырьков снега и наледи</t>
  </si>
  <si>
    <t>по мере необходимости</t>
  </si>
  <si>
    <t>Теплый период</t>
  </si>
  <si>
    <t>15</t>
  </si>
  <si>
    <t xml:space="preserve">Подметание территорий </t>
  </si>
  <si>
    <t>1 раз в 2 суток</t>
  </si>
  <si>
    <t>16</t>
  </si>
  <si>
    <t>1 раз в сутки</t>
  </si>
  <si>
    <t>17</t>
  </si>
  <si>
    <t>Уборка газонов</t>
  </si>
  <si>
    <t>18</t>
  </si>
  <si>
    <t>Поливка газонов, зеленых насаждений</t>
  </si>
  <si>
    <t>19</t>
  </si>
  <si>
    <t>Высадка деревьев и кустарников</t>
  </si>
  <si>
    <t>по действующим правилам</t>
  </si>
  <si>
    <t>20</t>
  </si>
  <si>
    <t>Побелка стволов деревьев</t>
  </si>
  <si>
    <t>21</t>
  </si>
  <si>
    <t>Декоративная обрезка деревьев и кустарников</t>
  </si>
  <si>
    <t>22</t>
  </si>
  <si>
    <t>Сезонное скашивание травы с территорий без покрытий</t>
  </si>
  <si>
    <t>не менее 3-х раз за сезон.</t>
  </si>
  <si>
    <t>23</t>
  </si>
  <si>
    <t>Окрашивание малых архитектурных форм (бордюров)</t>
  </si>
  <si>
    <t>III.  Подготовка многоквартирного дома к сезонной эксплуатации (техническое обслуживание)</t>
  </si>
  <si>
    <t>24</t>
  </si>
  <si>
    <t>Осмотр системы газоснабжения, газопровода</t>
  </si>
  <si>
    <t>25</t>
  </si>
  <si>
    <t xml:space="preserve">Осмотр систем холодного водоснабжения и водоотведения  в МОП </t>
  </si>
  <si>
    <t>26</t>
  </si>
  <si>
    <t xml:space="preserve">Осмотр линий электрических сетей, арматуры, электрооборудования силовых установок </t>
  </si>
  <si>
    <t>постоянно</t>
  </si>
  <si>
    <t>27</t>
  </si>
  <si>
    <t>Замена неисправных участков электропроводки, вышедших из строя эл. установок (выключателей, патронов, предохранителей и т.д.) в МОП</t>
  </si>
  <si>
    <t>28</t>
  </si>
  <si>
    <t>Прочистка стояков канализации</t>
  </si>
  <si>
    <t>29</t>
  </si>
  <si>
    <t>Устранение засоров внутренних канализационных труб</t>
  </si>
  <si>
    <t>30</t>
  </si>
  <si>
    <t>Прочистка ливнестоков</t>
  </si>
  <si>
    <t>2 раз в год</t>
  </si>
  <si>
    <t>31</t>
  </si>
  <si>
    <t>Техничексное обслуживание системы газоснабжения, газопровода</t>
  </si>
  <si>
    <t>32</t>
  </si>
  <si>
    <t xml:space="preserve">Аварийное обслуживание </t>
  </si>
  <si>
    <t>IV.  Текущий ремонт</t>
  </si>
  <si>
    <t>33</t>
  </si>
  <si>
    <t xml:space="preserve">Обслуживание контрольно-измерительных приборов учета в МОП </t>
  </si>
  <si>
    <t>34</t>
  </si>
  <si>
    <t xml:space="preserve">Смена шаровых кранов </t>
  </si>
  <si>
    <t>35</t>
  </si>
  <si>
    <t>Проверка, герметизация вводов инженерных коммуникаций</t>
  </si>
  <si>
    <t>36</t>
  </si>
  <si>
    <t>Промывка трубопроводов ХВС</t>
  </si>
  <si>
    <t>по мере необходимости, но не менее 2-х раз в год</t>
  </si>
  <si>
    <t>37</t>
  </si>
  <si>
    <t>Содержание и техническое обслуживание чугунных задвижек</t>
  </si>
  <si>
    <t>38</t>
  </si>
  <si>
    <t>Проверка вентиляционных каналов и дымоходов</t>
  </si>
  <si>
    <t>3 раза в год</t>
  </si>
  <si>
    <t>39</t>
  </si>
  <si>
    <t>Текущий ремонт пластиковых труб</t>
  </si>
  <si>
    <t>40</t>
  </si>
  <si>
    <t xml:space="preserve">Ремонт электрощитов </t>
  </si>
  <si>
    <t>41</t>
  </si>
  <si>
    <t>Ремонт ВРУ - входн распред устр (ревизия)</t>
  </si>
  <si>
    <t>42</t>
  </si>
  <si>
    <t xml:space="preserve">Замена автоматических выключателей </t>
  </si>
  <si>
    <t>43</t>
  </si>
  <si>
    <t>Осмотр светильников с заменой сгоревших ламп и стартёров в МОП</t>
  </si>
  <si>
    <t>44</t>
  </si>
  <si>
    <t>Проведение осмотров в период подготовки к сезонной эксплуатации (весенне-летний и осенне-зимний периода)</t>
  </si>
  <si>
    <t>45</t>
  </si>
  <si>
    <t>Локализация протечек, устранение неисправностей в системах организованного водоотлива с кровли и т.д.</t>
  </si>
  <si>
    <t>в иечение 3 суток</t>
  </si>
  <si>
    <t>46</t>
  </si>
  <si>
    <t>Ремонт и регулирование пластиковых дверей. Замена и ремонт дверных ручек и замков.</t>
  </si>
  <si>
    <t>V.  Услуги, предоставляемые сторонними организациями</t>
  </si>
  <si>
    <t>47</t>
  </si>
  <si>
    <t>Механизированная уборка снега</t>
  </si>
  <si>
    <t>Тариф на содержание и ремонт на 1 м.кв.</t>
  </si>
</sst>
</file>

<file path=xl/styles.xml><?xml version="1.0" encoding="utf-8"?>
<styleSheet xmlns="http://schemas.openxmlformats.org/spreadsheetml/2006/main" xml:space="preserve">
  <numFmts count="3">
    <numFmt numFmtId="164" formatCode="0.000"/>
    <numFmt numFmtId="165" formatCode="#,##0.000"/>
    <numFmt numFmtId="166" formatCode="0.000_ "/>
  </numFmts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 Cyr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1"/>
      <color rgb="FF000000"/>
      <name val="Arial Cyr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2"/>
      <color rgb="FF000000"/>
      <name val="Arial Cyr"/>
    </font>
    <font>
      <b val="1"/>
      <i val="0"/>
      <strike val="0"/>
      <u val="none"/>
      <sz val="12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21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medium">
        <color rgb="FF000000"/>
      </bottom>
    </border>
  </borders>
  <cellStyleXfs count="1">
    <xf numFmtId="0" fontId="0" fillId="0" borderId="0"/>
  </cellStyleXfs>
  <cellXfs count="5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49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49" fillId="0" borderId="5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2" numFmtId="0" fillId="0" borderId="6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2" numFmtId="0" fillId="0" borderId="6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2" numFmtId="0" fillId="0" borderId="7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2" numFmtId="49" fillId="0" borderId="9" applyFont="1" applyNumberFormat="1" applyFill="0" applyBorder="1" applyAlignment="1" applyProtection="true">
      <alignment horizontal="general" vertical="top" textRotation="0" wrapText="true" shrinkToFit="false"/>
      <protection hidden="false"/>
    </xf>
    <xf xfId="0" fontId="2" numFmtId="0" fillId="0" borderId="10" applyFont="1" applyNumberFormat="0" applyFill="0" applyBorder="1" applyAlignment="1" applyProtection="true">
      <alignment horizontal="left" vertical="top" textRotation="0" wrapText="false" shrinkToFit="false"/>
      <protection hidden="false"/>
    </xf>
    <xf xfId="0" fontId="3" numFmtId="0" fillId="0" borderId="10" applyFont="1" applyNumberFormat="0" applyFill="0" applyBorder="1" applyAlignment="1" applyProtection="true">
      <alignment horizontal="center" vertical="top" textRotation="0" wrapText="false" shrinkToFit="false"/>
      <protection hidden="false"/>
    </xf>
    <xf xfId="0" fontId="1" numFmtId="164" fillId="2" borderId="11" applyFont="1" applyNumberFormat="1" applyFill="1" applyBorder="1" applyAlignment="1" applyProtection="true">
      <alignment horizontal="general" vertical="top" textRotation="0" wrapText="true" shrinkToFit="false"/>
      <protection hidden="false"/>
    </xf>
    <xf xfId="0" fontId="4" numFmtId="164" fillId="0" borderId="1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5" numFmtId="49" fillId="0" borderId="11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5" numFmtId="0" fillId="0" borderId="1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164" fillId="0" borderId="14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2" numFmtId="0" fillId="0" borderId="11" applyFont="1" applyNumberFormat="0" applyFill="0" applyBorder="1" applyAlignment="1" applyProtection="true">
      <alignment horizontal="left" vertical="center" textRotation="0" wrapText="false" shrinkToFit="false"/>
      <protection hidden="false"/>
    </xf>
    <xf xfId="0" fontId="3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49" fillId="0" borderId="11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2" numFmtId="0" fillId="0" borderId="11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5" numFmtId="0" fillId="0" borderId="13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6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5" numFmtId="49" fillId="0" borderId="15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6" numFmtId="164" fillId="0" borderId="16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49" fillId="0" borderId="15" applyFont="1" applyNumberFormat="1" applyFill="0" applyBorder="1" applyAlignment="1" applyProtection="true">
      <alignment horizontal="general" vertical="top" textRotation="0" wrapText="true" shrinkToFit="false"/>
      <protection hidden="false"/>
    </xf>
    <xf xfId="0" fontId="4" numFmtId="165" fillId="0" borderId="17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4" fillId="2" borderId="13" applyFont="1" applyNumberFormat="1" applyFill="1" applyBorder="1" applyAlignment="1" applyProtection="true">
      <alignment horizontal="general" vertical="center" textRotation="0" wrapText="false" shrinkToFit="false"/>
      <protection hidden="false"/>
    </xf>
    <xf xfId="0" fontId="6" numFmtId="165" fillId="0" borderId="18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5" numFmtId="49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2" numFmtId="49" fillId="0" borderId="11" applyFont="1" applyNumberFormat="1" applyFill="0" applyBorder="1" applyAlignment="1" applyProtection="true">
      <alignment horizontal="general" vertical="top" textRotation="0" wrapText="true" shrinkToFit="false"/>
      <protection hidden="false"/>
    </xf>
    <xf xfId="0" fontId="3" numFmtId="0" fillId="0" borderId="11" applyFont="1" applyNumberFormat="0" applyFill="0" applyBorder="1" applyAlignment="1" applyProtection="true">
      <alignment horizontal="left" vertical="center" textRotation="0" wrapText="false" shrinkToFit="false"/>
      <protection hidden="false"/>
    </xf>
    <xf xfId="0" fontId="7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165" fillId="0" borderId="18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8" numFmtId="49" fillId="0" borderId="11" applyFont="1" applyNumberFormat="1" applyFill="0" applyBorder="1" applyAlignment="1" applyProtection="true">
      <alignment horizontal="general" vertical="top" textRotation="0" wrapText="true" shrinkToFit="false"/>
      <protection hidden="false"/>
    </xf>
    <xf xfId="0" fontId="2" numFmtId="49" fillId="0" borderId="11" applyFont="1" applyNumberFormat="1" applyFill="0" applyBorder="1" applyAlignment="1" applyProtection="true">
      <alignment horizontal="general" vertical="top" textRotation="0" wrapText="false" shrinkToFit="false"/>
      <protection hidden="false"/>
    </xf>
    <xf xfId="0" fontId="4" numFmtId="166" fillId="0" borderId="18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6" numFmtId="164" fillId="0" borderId="18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0" borderId="1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1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4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true" shrinkToFit="false"/>
      <protection hidden="false"/>
    </xf>
    <xf xfId="0" fontId="8" numFmtId="0" fillId="0" borderId="20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3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false"/>
    </xf>
    <xf xfId="0" fontId="3" numFmtId="0" fillId="0" borderId="14" applyFont="1" applyNumberFormat="0" applyFill="0" applyBorder="1" applyAlignment="1" applyProtection="true">
      <alignment horizontal="left" vertical="center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f5059f963e17815e95c9c4ed1312ce3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18790</xdr:colOff>
      <xdr:row>0</xdr:row>
      <xdr:rowOff>18976</xdr:rowOff>
    </xdr:from>
    <xdr:ext cx="1828800" cy="16287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65"/>
  <sheetViews>
    <sheetView tabSelected="1" workbookViewId="0" showGridLines="true" showRowColHeaders="1">
      <selection activeCell="D5" sqref="D5:E5"/>
    </sheetView>
  </sheetViews>
  <sheetFormatPr customHeight="true" defaultRowHeight="12.75" defaultColWidth="9.140625" outlineLevelRow="0" outlineLevelCol="0"/>
  <cols>
    <col min="1" max="1" width="3.85546875" customWidth="true" style="1"/>
    <col min="2" max="2" width="69.7109375" customWidth="true" style="2"/>
    <col min="3" max="3" width="47.28515625" customWidth="true" style="3"/>
    <col min="4" max="4" width="14.42578125" customWidth="true" style="4"/>
    <col min="5" max="5" width="26.42578125" customWidth="true" style="4"/>
    <col min="6" max="6" width="9.140625" hidden="true" style="5"/>
    <col min="7" max="7" width="9.140625" hidden="true" style="5"/>
    <col min="8" max="8" width="9.140625" hidden="true" style="5"/>
    <col min="9" max="9" width="9.140625" hidden="true" style="5"/>
    <col min="10" max="10" width="9.140625" hidden="true" style="5"/>
    <col min="11" max="11" width="9.140625" hidden="true" style="5"/>
    <col min="12" max="12" width="9.140625" hidden="true" style="5"/>
    <col min="13" max="13" width="9.140625" hidden="true" style="5"/>
    <col min="14" max="14" width="9.140625" hidden="true" style="5"/>
  </cols>
  <sheetData>
    <row r="1" spans="1:16">
      <c r="A1" s="1"/>
    </row>
    <row r="4" spans="1:16" customHeight="1" ht="12.75">
      <c r="D4" s="53" t="s">
        <v>0</v>
      </c>
      <c r="E4" s="53"/>
    </row>
    <row r="5" spans="1:16" customHeight="1" ht="12.75">
      <c r="D5" s="53" t="s">
        <v>1</v>
      </c>
      <c r="E5" s="53"/>
    </row>
    <row r="6" spans="1:16" customHeight="1" ht="16.5">
      <c r="A6" s="54" t="s">
        <v>2</v>
      </c>
      <c r="B6" s="54"/>
      <c r="C6" s="54"/>
      <c r="D6" s="54"/>
      <c r="E6" s="54"/>
    </row>
    <row r="7" spans="1:16" customHeight="1" ht="31.5">
      <c r="A7" s="55" t="s">
        <v>3</v>
      </c>
      <c r="B7" s="55"/>
      <c r="C7" s="55"/>
      <c r="D7" s="55"/>
      <c r="E7" s="55"/>
    </row>
    <row r="8" spans="1:16" customHeight="1" ht="24.75">
      <c r="A8" s="6" t="s">
        <v>4</v>
      </c>
      <c r="B8" s="7" t="s">
        <v>5</v>
      </c>
      <c r="C8" s="7" t="s">
        <v>6</v>
      </c>
      <c r="D8" s="8" t="s">
        <v>7</v>
      </c>
      <c r="E8" s="9" t="s">
        <v>8</v>
      </c>
    </row>
    <row r="9" spans="1:16" customHeight="1" ht="12.75">
      <c r="A9" s="10"/>
      <c r="B9" s="11" t="s">
        <v>9</v>
      </c>
      <c r="C9" s="12"/>
      <c r="D9" s="13"/>
      <c r="E9" s="14">
        <v>1670.2</v>
      </c>
    </row>
    <row r="10" spans="1:16" customHeight="1" ht="14.25">
      <c r="A10" s="15"/>
      <c r="B10" s="16" t="s">
        <v>10</v>
      </c>
      <c r="C10" s="17"/>
      <c r="D10" s="18">
        <f>E10*1670.2*12</f>
        <v>61095.847817676</v>
      </c>
      <c r="E10" s="19">
        <v>3.0483299314292</v>
      </c>
      <c r="P10" s="44"/>
    </row>
    <row r="11" spans="1:16" customHeight="1" ht="24">
      <c r="A11" s="20" t="s">
        <v>11</v>
      </c>
      <c r="B11" s="21" t="s">
        <v>12</v>
      </c>
      <c r="C11" s="22" t="s">
        <v>13</v>
      </c>
      <c r="D11" s="18">
        <f>E11*1670.2*12</f>
        <v>46381.206475294</v>
      </c>
      <c r="E11" s="23">
        <v>2.3141543166135</v>
      </c>
      <c r="O11" s="44"/>
      <c r="P11" s="44"/>
    </row>
    <row r="12" spans="1:16" customHeight="1" ht="16.5" hidden="true">
      <c r="A12" s="20"/>
      <c r="B12" s="21" t="s">
        <v>14</v>
      </c>
      <c r="C12" s="22" t="s">
        <v>15</v>
      </c>
      <c r="D12" s="18">
        <f>E12*1670.2*12</f>
        <v>579.192512944</v>
      </c>
      <c r="E12" s="23">
        <v>0.028898361121622</v>
      </c>
      <c r="O12" s="44">
        <f>E12+E12*0.052</f>
        <v>0.030401075899946</v>
      </c>
      <c r="P12" s="44"/>
    </row>
    <row r="13" spans="1:16" customHeight="1" ht="15">
      <c r="A13" s="20" t="s">
        <v>16</v>
      </c>
      <c r="B13" s="21" t="s">
        <v>17</v>
      </c>
      <c r="C13" s="22" t="s">
        <v>18</v>
      </c>
      <c r="D13" s="18">
        <f>E13*1670.2*12</f>
        <v>776.1560921322</v>
      </c>
      <c r="E13" s="23">
        <v>0.038725706109658</v>
      </c>
      <c r="O13" s="44"/>
      <c r="P13" s="44"/>
    </row>
    <row r="14" spans="1:16" customHeight="1" ht="14.25">
      <c r="A14" s="20" t="s">
        <v>19</v>
      </c>
      <c r="B14" s="21" t="s">
        <v>20</v>
      </c>
      <c r="C14" s="22" t="s">
        <v>21</v>
      </c>
      <c r="D14" s="18">
        <f>E14*1670.2*12</f>
        <v>2046.2296974394</v>
      </c>
      <c r="E14" s="23">
        <v>0.10209504338001</v>
      </c>
      <c r="O14" s="44"/>
      <c r="P14" s="44"/>
    </row>
    <row r="15" spans="1:16" customHeight="1" ht="27">
      <c r="A15" s="20" t="s">
        <v>22</v>
      </c>
      <c r="B15" s="24" t="s">
        <v>23</v>
      </c>
      <c r="C15" s="22" t="s">
        <v>18</v>
      </c>
      <c r="D15" s="18">
        <f>E15*1670.2*12</f>
        <v>10513.387066154</v>
      </c>
      <c r="E15" s="23">
        <v>0.524557291849</v>
      </c>
      <c r="O15" s="44"/>
      <c r="P15" s="44"/>
    </row>
    <row r="16" spans="1:16" customHeight="1" ht="13.5">
      <c r="A16" s="20" t="s">
        <v>24</v>
      </c>
      <c r="B16" s="24" t="s">
        <v>25</v>
      </c>
      <c r="C16" s="22" t="s">
        <v>15</v>
      </c>
      <c r="D16" s="18">
        <f>E16*1670.2*12</f>
        <v>611.51692107386</v>
      </c>
      <c r="E16" s="23">
        <v>0.030511162389427</v>
      </c>
      <c r="O16" s="44"/>
      <c r="P16" s="44"/>
    </row>
    <row r="17" spans="1:16" customHeight="1" ht="15.75">
      <c r="A17" s="20" t="s">
        <v>26</v>
      </c>
      <c r="B17" s="24" t="s">
        <v>27</v>
      </c>
      <c r="C17" s="22" t="s">
        <v>28</v>
      </c>
      <c r="D17" s="18">
        <f>E17*1670.2*12</f>
        <v>188.15905263811</v>
      </c>
      <c r="E17" s="23">
        <v>0.0093880499659776</v>
      </c>
      <c r="O17" s="44"/>
      <c r="P17" s="44"/>
    </row>
    <row r="18" spans="1:16" customHeight="1" ht="15">
      <c r="A18" s="20"/>
      <c r="B18" s="25" t="s">
        <v>29</v>
      </c>
      <c r="C18" s="26"/>
      <c r="D18" s="18">
        <f>E18*1670.2*12</f>
        <v>64632.634581191</v>
      </c>
      <c r="E18" s="23">
        <v>3.2247951633133</v>
      </c>
      <c r="O18" s="44"/>
      <c r="P18" s="44"/>
    </row>
    <row r="19" spans="1:16" customHeight="1" ht="15">
      <c r="A19" s="27"/>
      <c r="B19" s="28" t="s">
        <v>30</v>
      </c>
      <c r="C19" s="29"/>
      <c r="D19" s="18"/>
      <c r="E19" s="30"/>
      <c r="O19" s="44"/>
      <c r="P19" s="44"/>
    </row>
    <row r="20" spans="1:16" customHeight="1" ht="15">
      <c r="A20" s="20" t="s">
        <v>31</v>
      </c>
      <c r="B20" s="21" t="s">
        <v>32</v>
      </c>
      <c r="C20" s="31" t="s">
        <v>33</v>
      </c>
      <c r="D20" s="18">
        <f>E20*1670.2*12</f>
        <v>11054.344342489</v>
      </c>
      <c r="E20" s="23">
        <v>0.55154793550118</v>
      </c>
      <c r="O20" s="44"/>
      <c r="P20" s="44"/>
    </row>
    <row r="21" spans="1:16" customHeight="1" ht="15">
      <c r="A21" s="20" t="s">
        <v>34</v>
      </c>
      <c r="B21" s="21" t="s">
        <v>35</v>
      </c>
      <c r="C21" s="31" t="s">
        <v>36</v>
      </c>
      <c r="D21" s="18">
        <f>E21*1670.2*12</f>
        <v>2869.4255527312</v>
      </c>
      <c r="E21" s="23">
        <v>0.14316776198116</v>
      </c>
      <c r="O21" s="44"/>
      <c r="P21" s="44"/>
    </row>
    <row r="22" spans="1:16" customHeight="1" ht="12.75">
      <c r="A22" s="20" t="s">
        <v>37</v>
      </c>
      <c r="B22" s="21" t="s">
        <v>38</v>
      </c>
      <c r="C22" s="31" t="s">
        <v>39</v>
      </c>
      <c r="D22" s="18">
        <f>E22*1670.2*12</f>
        <v>2116.7893421787</v>
      </c>
      <c r="E22" s="23">
        <v>0.10561556211725</v>
      </c>
      <c r="O22" s="44"/>
      <c r="P22" s="44"/>
    </row>
    <row r="23" spans="1:16" customHeight="1" ht="15">
      <c r="A23" s="20" t="s">
        <v>40</v>
      </c>
      <c r="B23" s="21" t="s">
        <v>41</v>
      </c>
      <c r="C23" s="31" t="s">
        <v>42</v>
      </c>
      <c r="D23" s="18">
        <f>E23*1670.2*12</f>
        <v>4068.9395132991</v>
      </c>
      <c r="E23" s="23">
        <v>0.20301658051427</v>
      </c>
      <c r="O23" s="44"/>
      <c r="P23" s="44"/>
    </row>
    <row r="24" spans="1:16" customHeight="1" ht="15">
      <c r="A24" s="20" t="s">
        <v>43</v>
      </c>
      <c r="B24" s="21" t="s">
        <v>44</v>
      </c>
      <c r="C24" s="31" t="s">
        <v>45</v>
      </c>
      <c r="D24" s="18">
        <f>E24*1670.2*12</f>
        <v>11454.182329345</v>
      </c>
      <c r="E24" s="23">
        <v>0.57149754167889</v>
      </c>
      <c r="O24" s="44"/>
      <c r="P24" s="44"/>
    </row>
    <row r="25" spans="1:16" customHeight="1" ht="13.5">
      <c r="A25" s="20" t="s">
        <v>46</v>
      </c>
      <c r="B25" s="21" t="s">
        <v>47</v>
      </c>
      <c r="C25" s="31" t="s">
        <v>48</v>
      </c>
      <c r="D25" s="18">
        <f>E25*1670.2*12</f>
        <v>1693.431473743</v>
      </c>
      <c r="E25" s="23">
        <v>0.084492449693798</v>
      </c>
      <c r="O25" s="44"/>
      <c r="P25" s="44"/>
    </row>
    <row r="26" spans="1:16" customHeight="1" ht="15.75">
      <c r="A26" s="20" t="s">
        <v>49</v>
      </c>
      <c r="B26" s="21" t="s">
        <v>50</v>
      </c>
      <c r="C26" s="31" t="s">
        <v>21</v>
      </c>
      <c r="D26" s="18">
        <f>E26*1670.2*12</f>
        <v>1622.8718290037</v>
      </c>
      <c r="E26" s="23">
        <v>0.080971930956557</v>
      </c>
      <c r="O26" s="44"/>
      <c r="P26" s="44"/>
    </row>
    <row r="27" spans="1:16" customHeight="1" ht="14.25">
      <c r="A27" s="20" t="s">
        <v>51</v>
      </c>
      <c r="B27" s="21" t="s">
        <v>52</v>
      </c>
      <c r="C27" s="31" t="s">
        <v>53</v>
      </c>
      <c r="D27" s="18">
        <f>E27*1670.2*12</f>
        <v>2446.0676842954</v>
      </c>
      <c r="E27" s="23">
        <v>0.12204464955771</v>
      </c>
      <c r="O27" s="44"/>
      <c r="P27" s="44"/>
    </row>
    <row r="28" spans="1:16" customHeight="1" ht="15">
      <c r="A28" s="27"/>
      <c r="B28" s="28" t="s">
        <v>54</v>
      </c>
      <c r="C28" s="31"/>
      <c r="D28" s="18"/>
      <c r="E28" s="23"/>
      <c r="O28" s="44"/>
      <c r="P28" s="44"/>
    </row>
    <row r="29" spans="1:16" customHeight="1" ht="15">
      <c r="A29" s="20" t="s">
        <v>55</v>
      </c>
      <c r="B29" s="21" t="s">
        <v>56</v>
      </c>
      <c r="C29" s="31" t="s">
        <v>57</v>
      </c>
      <c r="D29" s="18">
        <f>E29*1670.2*12</f>
        <v>5997.5698028397</v>
      </c>
      <c r="E29" s="23">
        <v>0.29924409266554</v>
      </c>
      <c r="O29" s="44"/>
      <c r="P29" s="44"/>
    </row>
    <row r="30" spans="1:16" customHeight="1" ht="15">
      <c r="A30" s="20" t="s">
        <v>58</v>
      </c>
      <c r="B30" s="21" t="s">
        <v>47</v>
      </c>
      <c r="C30" s="31" t="s">
        <v>59</v>
      </c>
      <c r="D30" s="18">
        <f>E30*1670.2*12</f>
        <v>1787.511000062</v>
      </c>
      <c r="E30" s="23">
        <v>0.089186474676787</v>
      </c>
      <c r="O30" s="44"/>
      <c r="P30" s="44"/>
    </row>
    <row r="31" spans="1:16" customHeight="1" ht="15">
      <c r="A31" s="20" t="s">
        <v>60</v>
      </c>
      <c r="B31" s="21" t="s">
        <v>61</v>
      </c>
      <c r="C31" s="31" t="s">
        <v>57</v>
      </c>
      <c r="D31" s="18">
        <f>E31*1670.2*12</f>
        <v>6467.967434435</v>
      </c>
      <c r="E31" s="23">
        <v>0.32271421758048</v>
      </c>
      <c r="O31" s="44"/>
      <c r="P31" s="44"/>
    </row>
    <row r="32" spans="1:16" customHeight="1" ht="17.25">
      <c r="A32" s="20" t="s">
        <v>62</v>
      </c>
      <c r="B32" s="21" t="s">
        <v>63</v>
      </c>
      <c r="C32" s="31" t="s">
        <v>57</v>
      </c>
      <c r="D32" s="18">
        <f>E32*1670.2*12</f>
        <v>2304.9483948168</v>
      </c>
      <c r="E32" s="23">
        <v>0.11500361208323</v>
      </c>
      <c r="O32" s="44"/>
      <c r="P32" s="44"/>
    </row>
    <row r="33" spans="1:16" customHeight="1" ht="15">
      <c r="A33" s="20" t="s">
        <v>64</v>
      </c>
      <c r="B33" s="21" t="s">
        <v>65</v>
      </c>
      <c r="C33" s="31" t="s">
        <v>66</v>
      </c>
      <c r="D33" s="18">
        <f>E33*1670.2*12</f>
        <v>517.4373947548</v>
      </c>
      <c r="E33" s="23">
        <v>0.025817137406438</v>
      </c>
      <c r="O33" s="44"/>
      <c r="P33" s="44"/>
    </row>
    <row r="34" spans="1:16" customHeight="1" ht="15">
      <c r="A34" s="20" t="s">
        <v>67</v>
      </c>
      <c r="B34" s="21" t="s">
        <v>68</v>
      </c>
      <c r="C34" s="31" t="s">
        <v>28</v>
      </c>
      <c r="D34" s="18">
        <f>E34*1670.2*12</f>
        <v>2469.5875658752</v>
      </c>
      <c r="E34" s="23">
        <v>0.12321815580346</v>
      </c>
      <c r="O34" s="44"/>
      <c r="P34" s="44"/>
    </row>
    <row r="35" spans="1:16" customHeight="1" ht="15">
      <c r="A35" s="20" t="s">
        <v>69</v>
      </c>
      <c r="B35" s="21" t="s">
        <v>70</v>
      </c>
      <c r="C35" s="31" t="s">
        <v>53</v>
      </c>
      <c r="D35" s="18">
        <f>E35*1670.2*12</f>
        <v>2469.5875658752</v>
      </c>
      <c r="E35" s="23">
        <v>0.12321815580346</v>
      </c>
      <c r="O35" s="44"/>
      <c r="P35" s="44"/>
    </row>
    <row r="36" spans="1:16" customHeight="1" ht="15">
      <c r="A36" s="20" t="s">
        <v>71</v>
      </c>
      <c r="B36" s="21" t="s">
        <v>72</v>
      </c>
      <c r="C36" s="31" t="s">
        <v>73</v>
      </c>
      <c r="D36" s="18">
        <f>E36*1670.2*12</f>
        <v>940.79526319055</v>
      </c>
      <c r="E36" s="23">
        <v>0.046940249829888</v>
      </c>
      <c r="O36" s="44"/>
      <c r="P36" s="44"/>
    </row>
    <row r="37" spans="1:16" customHeight="1" ht="15">
      <c r="A37" s="32" t="s">
        <v>74</v>
      </c>
      <c r="B37" s="21" t="s">
        <v>75</v>
      </c>
      <c r="C37" s="31" t="s">
        <v>28</v>
      </c>
      <c r="D37" s="18">
        <f>E37*1670.2*12</f>
        <v>4351.1780922563</v>
      </c>
      <c r="E37" s="33">
        <v>0.21709865546323</v>
      </c>
      <c r="O37" s="44"/>
      <c r="P37" s="44"/>
    </row>
    <row r="38" spans="1:16" customHeight="1" ht="14.25">
      <c r="A38" s="34"/>
      <c r="B38" s="56" t="s">
        <v>76</v>
      </c>
      <c r="C38" s="56"/>
      <c r="D38" s="57"/>
      <c r="E38" s="35">
        <v>4.7706397321951</v>
      </c>
      <c r="O38" s="44"/>
      <c r="P38" s="44"/>
    </row>
    <row r="39" spans="1:16" customHeight="1" ht="15">
      <c r="A39" s="20" t="s">
        <v>77</v>
      </c>
      <c r="B39" s="21" t="s">
        <v>78</v>
      </c>
      <c r="C39" s="36" t="s">
        <v>28</v>
      </c>
      <c r="D39" s="37">
        <f>E39*1670.2*12</f>
        <v>12394.977592535</v>
      </c>
      <c r="E39" s="38">
        <v>0.61843779150877</v>
      </c>
      <c r="O39" s="44"/>
      <c r="P39" s="44"/>
    </row>
    <row r="40" spans="1:16" customHeight="1" ht="15">
      <c r="A40" s="20" t="s">
        <v>79</v>
      </c>
      <c r="B40" s="21" t="s">
        <v>80</v>
      </c>
      <c r="C40" s="36" t="s">
        <v>28</v>
      </c>
      <c r="D40" s="37">
        <f>E40*1670.2*12</f>
        <v>12677.216171493</v>
      </c>
      <c r="E40" s="38">
        <v>0.63251986645774</v>
      </c>
      <c r="O40" s="44"/>
      <c r="P40" s="44"/>
    </row>
    <row r="41" spans="1:16" customHeight="1" ht="27">
      <c r="A41" s="20" t="s">
        <v>81</v>
      </c>
      <c r="B41" s="21" t="s">
        <v>82</v>
      </c>
      <c r="C41" s="36" t="s">
        <v>83</v>
      </c>
      <c r="D41" s="37">
        <f>E41*1670.2*12</f>
        <v>12253.858303057</v>
      </c>
      <c r="E41" s="38">
        <v>0.61139675403429</v>
      </c>
      <c r="O41" s="44"/>
      <c r="P41" s="44"/>
    </row>
    <row r="42" spans="1:16" customHeight="1" ht="29.25">
      <c r="A42" s="20" t="s">
        <v>84</v>
      </c>
      <c r="B42" s="21" t="s">
        <v>85</v>
      </c>
      <c r="C42" s="36" t="s">
        <v>53</v>
      </c>
      <c r="D42" s="37">
        <f>E42*1670.2*12</f>
        <v>12394.977592535</v>
      </c>
      <c r="E42" s="38">
        <v>0.61843779150877</v>
      </c>
      <c r="O42" s="44"/>
      <c r="P42" s="44"/>
    </row>
    <row r="43" spans="1:16" customHeight="1" ht="15.75">
      <c r="A43" s="20" t="s">
        <v>86</v>
      </c>
      <c r="B43" s="21" t="s">
        <v>87</v>
      </c>
      <c r="C43" s="36" t="s">
        <v>28</v>
      </c>
      <c r="D43" s="37">
        <f>E43*1670.2*12</f>
        <v>10090.029197719</v>
      </c>
      <c r="E43" s="38">
        <v>0.50343417942555</v>
      </c>
      <c r="O43" s="44"/>
      <c r="P43" s="44"/>
    </row>
    <row r="44" spans="1:16" customHeight="1" ht="15.75">
      <c r="A44" s="20" t="s">
        <v>88</v>
      </c>
      <c r="B44" s="21" t="s">
        <v>89</v>
      </c>
      <c r="C44" s="36" t="s">
        <v>53</v>
      </c>
      <c r="D44" s="37">
        <f>E44*1670.2*12</f>
        <v>7926.2000923804</v>
      </c>
      <c r="E44" s="38">
        <v>0.39547160481681</v>
      </c>
      <c r="O44" s="44"/>
      <c r="P44" s="44"/>
    </row>
    <row r="45" spans="1:16" customHeight="1" ht="13.5">
      <c r="A45" s="20" t="s">
        <v>90</v>
      </c>
      <c r="B45" s="21" t="s">
        <v>91</v>
      </c>
      <c r="C45" s="36" t="s">
        <v>92</v>
      </c>
      <c r="D45" s="37">
        <f>E45*1670.2*12</f>
        <v>4892.1353685908</v>
      </c>
      <c r="E45" s="38">
        <v>0.24408929911542</v>
      </c>
      <c r="O45" s="44"/>
      <c r="P45" s="44"/>
    </row>
    <row r="46" spans="1:16" customHeight="1" ht="16.5">
      <c r="A46" s="20" t="s">
        <v>93</v>
      </c>
      <c r="B46" s="21" t="s">
        <v>94</v>
      </c>
      <c r="C46" s="36" t="s">
        <v>53</v>
      </c>
      <c r="D46" s="37">
        <f>E46*1670.2*12</f>
        <v>12636.927555142</v>
      </c>
      <c r="E46" s="38">
        <v>0.63050969719903</v>
      </c>
      <c r="O46" s="44"/>
      <c r="P46" s="44"/>
    </row>
    <row r="47" spans="1:16" customHeight="1" ht="15">
      <c r="A47" s="39" t="s">
        <v>95</v>
      </c>
      <c r="B47" s="21" t="s">
        <v>96</v>
      </c>
      <c r="C47" s="36" t="s">
        <v>83</v>
      </c>
      <c r="D47" s="37">
        <f>E47*1670.2*12</f>
        <v>10348.747895096</v>
      </c>
      <c r="E47" s="38">
        <v>0.51634274812877</v>
      </c>
      <c r="O47" s="44"/>
      <c r="P47" s="44"/>
    </row>
    <row r="48" spans="1:16" customHeight="1" ht="15.75">
      <c r="A48" s="40"/>
      <c r="B48" s="41" t="s">
        <v>97</v>
      </c>
      <c r="C48" s="42"/>
      <c r="D48" s="37">
        <f>E48*1670.2*12</f>
        <v>93111.760807657</v>
      </c>
      <c r="E48" s="43">
        <v>4.6457390735469</v>
      </c>
      <c r="O48" s="44"/>
      <c r="P48" s="44"/>
    </row>
    <row r="49" spans="1:16" customHeight="1" ht="15">
      <c r="A49" s="20" t="s">
        <v>98</v>
      </c>
      <c r="B49" s="21" t="s">
        <v>99</v>
      </c>
      <c r="C49" s="36" t="s">
        <v>53</v>
      </c>
      <c r="D49" s="37">
        <f>E49*1670.2*12</f>
        <v>7502.8422239446</v>
      </c>
      <c r="E49" s="38">
        <v>0.37434849239336</v>
      </c>
      <c r="G49" s="44"/>
      <c r="O49" s="44"/>
      <c r="P49" s="44"/>
    </row>
    <row r="50" spans="1:16" customHeight="1" ht="15.75">
      <c r="A50" s="20" t="s">
        <v>100</v>
      </c>
      <c r="B50" s="21" t="s">
        <v>101</v>
      </c>
      <c r="C50" s="36" t="s">
        <v>53</v>
      </c>
      <c r="D50" s="37">
        <f>E50*1670.2*12</f>
        <v>7502.8422239446</v>
      </c>
      <c r="E50" s="38">
        <v>0.37434849239336</v>
      </c>
      <c r="G50" s="44"/>
      <c r="O50" s="44"/>
      <c r="P50" s="44"/>
    </row>
    <row r="51" spans="1:16" customHeight="1" ht="15">
      <c r="A51" s="20" t="s">
        <v>102</v>
      </c>
      <c r="B51" s="21" t="s">
        <v>103</v>
      </c>
      <c r="C51" s="36" t="s">
        <v>53</v>
      </c>
      <c r="D51" s="37">
        <f>E51*1670.2*12</f>
        <v>5715.3312238826</v>
      </c>
      <c r="E51" s="38">
        <v>0.28516201771657</v>
      </c>
      <c r="G51" s="44"/>
      <c r="O51" s="44"/>
      <c r="P51" s="44"/>
    </row>
    <row r="52" spans="1:16" customHeight="1" ht="15">
      <c r="A52" s="20" t="s">
        <v>104</v>
      </c>
      <c r="B52" s="21" t="s">
        <v>105</v>
      </c>
      <c r="C52" s="36" t="s">
        <v>106</v>
      </c>
      <c r="D52" s="37">
        <f>E52*1670.2*12</f>
        <v>10725.066000372</v>
      </c>
      <c r="E52" s="38">
        <v>0.53511884806072</v>
      </c>
      <c r="G52" s="44"/>
      <c r="O52" s="44"/>
      <c r="P52" s="44"/>
    </row>
    <row r="53" spans="1:16" customHeight="1" ht="17.25">
      <c r="A53" s="20" t="s">
        <v>107</v>
      </c>
      <c r="B53" s="21" t="s">
        <v>108</v>
      </c>
      <c r="C53" s="36" t="s">
        <v>83</v>
      </c>
      <c r="D53" s="37">
        <f>E53*1670.2*12</f>
        <v>7549.8819871041</v>
      </c>
      <c r="E53" s="38">
        <v>0.37669550488485</v>
      </c>
      <c r="G53" s="44"/>
      <c r="O53" s="44"/>
      <c r="P53" s="44"/>
    </row>
    <row r="54" spans="1:16" customHeight="1" ht="15">
      <c r="A54" s="20" t="s">
        <v>109</v>
      </c>
      <c r="B54" s="21" t="s">
        <v>110</v>
      </c>
      <c r="C54" s="36" t="s">
        <v>111</v>
      </c>
      <c r="D54" s="37">
        <f>E54*1670.2*12</f>
        <v>10866.185289851</v>
      </c>
      <c r="E54" s="38">
        <v>0.54215988553521</v>
      </c>
      <c r="G54" s="44"/>
      <c r="O54" s="44"/>
      <c r="P54" s="44"/>
    </row>
    <row r="55" spans="1:16" customHeight="1" ht="15">
      <c r="A55" s="20" t="s">
        <v>112</v>
      </c>
      <c r="B55" s="21" t="s">
        <v>113</v>
      </c>
      <c r="C55" s="36" t="s">
        <v>53</v>
      </c>
      <c r="D55" s="37">
        <f>E55*1670.2*12</f>
        <v>5197.8938291278</v>
      </c>
      <c r="E55" s="38">
        <v>0.25934488031013</v>
      </c>
      <c r="G55" s="44"/>
      <c r="O55" s="44"/>
      <c r="P55" s="44"/>
    </row>
    <row r="56" spans="1:16" customHeight="1" ht="15">
      <c r="A56" s="20" t="s">
        <v>114</v>
      </c>
      <c r="B56" s="21" t="s">
        <v>115</v>
      </c>
      <c r="C56" s="36" t="s">
        <v>53</v>
      </c>
      <c r="D56" s="37">
        <f>E56*1670.2*12</f>
        <v>5715.3312238826</v>
      </c>
      <c r="E56" s="38">
        <v>0.28516201771657</v>
      </c>
      <c r="G56" s="44"/>
      <c r="O56" s="44"/>
      <c r="P56" s="44"/>
    </row>
    <row r="57" spans="1:16" customHeight="1" ht="15">
      <c r="A57" s="20" t="s">
        <v>116</v>
      </c>
      <c r="B57" s="21" t="s">
        <v>117</v>
      </c>
      <c r="C57" s="36" t="s">
        <v>53</v>
      </c>
      <c r="D57" s="37">
        <f>E57*1670.2*12</f>
        <v>3269.2635395872</v>
      </c>
      <c r="E57" s="38">
        <v>0.16311736815886</v>
      </c>
      <c r="G57" s="44"/>
      <c r="O57" s="44"/>
      <c r="P57" s="44"/>
    </row>
    <row r="58" spans="1:16" customHeight="1" ht="15">
      <c r="A58" s="20" t="s">
        <v>118</v>
      </c>
      <c r="B58" s="21" t="s">
        <v>119</v>
      </c>
      <c r="C58" s="36" t="s">
        <v>53</v>
      </c>
      <c r="D58" s="37">
        <f>E58*1670.2*12</f>
        <v>2987.02496063</v>
      </c>
      <c r="E58" s="38">
        <v>0.14903529320989</v>
      </c>
      <c r="G58" s="44"/>
      <c r="O58" s="44"/>
      <c r="P58" s="44"/>
    </row>
    <row r="59" spans="1:16" customHeight="1" ht="12.75">
      <c r="A59" s="20" t="s">
        <v>120</v>
      </c>
      <c r="B59" s="21" t="s">
        <v>121</v>
      </c>
      <c r="C59" s="36" t="s">
        <v>83</v>
      </c>
      <c r="D59" s="37">
        <f>E59*1670.2*12</f>
        <v>2728.3062632526</v>
      </c>
      <c r="E59" s="38">
        <v>0.13612672450668</v>
      </c>
      <c r="G59" s="44"/>
      <c r="O59" s="44"/>
      <c r="P59" s="44"/>
    </row>
    <row r="60" spans="1:16" customHeight="1" ht="25.5">
      <c r="A60" s="20" t="s">
        <v>122</v>
      </c>
      <c r="B60" s="21" t="s">
        <v>123</v>
      </c>
      <c r="C60" s="36" t="s">
        <v>15</v>
      </c>
      <c r="D60" s="37">
        <f>E60*1670.2*12</f>
        <v>5923.5597914727</v>
      </c>
      <c r="E60" s="38">
        <v>0.29555142056204</v>
      </c>
      <c r="G60" s="44"/>
      <c r="O60" s="44"/>
      <c r="P60" s="44"/>
    </row>
    <row r="61" spans="1:16" customHeight="1" ht="25.5">
      <c r="A61" s="20" t="s">
        <v>124</v>
      </c>
      <c r="B61" s="21" t="s">
        <v>125</v>
      </c>
      <c r="C61" s="36" t="s">
        <v>126</v>
      </c>
      <c r="D61" s="37">
        <f>E61*1670.2*12</f>
        <v>6820.7656581315</v>
      </c>
      <c r="E61" s="38">
        <v>0.34031681126669</v>
      </c>
      <c r="G61" s="44"/>
      <c r="O61" s="44"/>
      <c r="P61" s="44"/>
    </row>
    <row r="62" spans="1:16" customHeight="1" ht="27">
      <c r="A62" s="20" t="s">
        <v>127</v>
      </c>
      <c r="B62" s="21" t="s">
        <v>128</v>
      </c>
      <c r="C62" s="36" t="s">
        <v>53</v>
      </c>
      <c r="D62" s="37">
        <f>E62*1670.2*12</f>
        <v>10607.466592473</v>
      </c>
      <c r="E62" s="38">
        <v>0.52925131683199</v>
      </c>
      <c r="G62" s="44"/>
      <c r="O62" s="44"/>
      <c r="P62" s="44"/>
    </row>
    <row r="63" spans="1:16" customHeight="1" ht="15.75">
      <c r="A63" s="45"/>
      <c r="B63" s="46" t="s">
        <v>129</v>
      </c>
      <c r="C63" s="45"/>
      <c r="D63" s="37">
        <f>E63*1670.2*12</f>
        <v>36685.2882816</v>
      </c>
      <c r="E63" s="47">
        <v>1.830384</v>
      </c>
      <c r="O63" s="44"/>
      <c r="P63" s="44"/>
    </row>
    <row r="64" spans="1:16" customHeight="1" ht="15">
      <c r="A64" s="20" t="s">
        <v>130</v>
      </c>
      <c r="B64" s="21" t="s">
        <v>131</v>
      </c>
      <c r="C64" s="36" t="s">
        <v>83</v>
      </c>
      <c r="D64" s="37">
        <f>E64*1670.2*12</f>
        <v>36691.015264431</v>
      </c>
      <c r="E64" s="48">
        <v>1.8306697433656</v>
      </c>
      <c r="O64" s="44"/>
      <c r="P64" s="44"/>
    </row>
    <row r="65" spans="1:16" customHeight="1" ht="21.75">
      <c r="A65" s="49"/>
      <c r="B65" s="50" t="s">
        <v>132</v>
      </c>
      <c r="C65" s="51"/>
      <c r="D65" s="37">
        <f>E65*1670.2*12</f>
        <v>351146.3282395</v>
      </c>
      <c r="E65" s="52">
        <v>17.52017364385</v>
      </c>
      <c r="O65" s="44"/>
      <c r="P65" s="4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D4:E4"/>
    <mergeCell ref="D5:E5"/>
    <mergeCell ref="A6:E6"/>
    <mergeCell ref="A7:E7"/>
    <mergeCell ref="B38:D38"/>
  </mergeCells>
  <printOptions gridLines="false" gridLinesSet="true"/>
  <pageMargins left="0.70866141732283" right="0.70866141732283" top="0.74803149606299" bottom="0.74803149606299" header="0.31496062992126" footer="0.31496062992126"/>
  <pageSetup paperSize="9" orientation="landscape" scale="80" fitToHeight="0" fitToWidth="1"/>
  <headerFooter differentOddEven="false" differentFirst="false" scaleWithDoc="true" alignWithMargins="true">
    <oddHeader/>
    <oddFooter/>
    <evenHeader/>
    <evenFooter/>
    <firstHeader/>
    <firstFooter/>
  </headerFooter>
  <drawing r:id="rId1"/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тариф 2016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</cp:lastModifiedBy>
  <dcterms:created xsi:type="dcterms:W3CDTF">2006-09-16T03:00:00+03:00</dcterms:created>
  <dcterms:modified xsi:type="dcterms:W3CDTF">2024-05-27T10:38:16+03:00</dcterms:modified>
  <dc:title>Untitled Spreadsheet</dc:title>
  <dc:description/>
  <dc:subject/>
  <cp:keywords/>
  <cp:category/>
</cp:coreProperties>
</file>