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тариф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<sst xmlns="http://schemas.openxmlformats.org/spreadsheetml/2006/main" count="211" uniqueCount="175">
  <si>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</si>
  <si>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</si>
  <si>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</si>
  <si>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</si>
  <si>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</si>
  <si>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I.  Содержание помещений общего пользования</t>
  </si>
  <si>
    <t>1.1</t>
  </si>
  <si>
    <t>Уборка тамбуров, коридоров, лестничных площадок</t>
  </si>
  <si>
    <t>мокрая уборка 1 раз в 5 дней</t>
  </si>
  <si>
    <t>1.2</t>
  </si>
  <si>
    <t>Мытье входных дверей в МОП</t>
  </si>
  <si>
    <t>1 раз в месяц</t>
  </si>
  <si>
    <t>2</t>
  </si>
  <si>
    <t>Влажная протирка перил, подоконников, шкафов для электрощитов и слаботочных устройств, почтовых ящиков</t>
  </si>
  <si>
    <t>1.3</t>
  </si>
  <si>
    <t>1.4</t>
  </si>
  <si>
    <t>Мытье окон в МОП</t>
  </si>
  <si>
    <t>2 раза в год</t>
  </si>
  <si>
    <t>1.5</t>
  </si>
  <si>
    <t>Обметание пыли с потолков</t>
  </si>
  <si>
    <t>II.  Уборка придомовых территорий</t>
  </si>
  <si>
    <t>Холодный период</t>
  </si>
  <si>
    <t>2.1</t>
  </si>
  <si>
    <t xml:space="preserve"> Подметание свежевыпавшего снега толщиной слоя до 2 см. </t>
  </si>
  <si>
    <t>1 раз в сутки в дни снегопада</t>
  </si>
  <si>
    <t>2.2</t>
  </si>
  <si>
    <t xml:space="preserve">Сдвигание свежевыпавшего снега </t>
  </si>
  <si>
    <t xml:space="preserve">через 2 часа во время снегопада </t>
  </si>
  <si>
    <t>2.3</t>
  </si>
  <si>
    <t xml:space="preserve">Подсыпка территории песком или смесью песка с хлоридами </t>
  </si>
  <si>
    <t>1 раз в сутки во время гололеда</t>
  </si>
  <si>
    <t>2.4</t>
  </si>
  <si>
    <t>Удаление наносного снега</t>
  </si>
  <si>
    <t xml:space="preserve">1 раз в двое суток </t>
  </si>
  <si>
    <t>2.5</t>
  </si>
  <si>
    <t xml:space="preserve">Очистка территорий от наледи и льда </t>
  </si>
  <si>
    <t>1 раз в 3 суток во время гололеда</t>
  </si>
  <si>
    <t>2.6</t>
  </si>
  <si>
    <t>Очистка урн от мусора</t>
  </si>
  <si>
    <t>1 раз в 3 суток</t>
  </si>
  <si>
    <t>2.7</t>
  </si>
  <si>
    <t>Сметание снега со ступеней и площадки перед входом в подъед</t>
  </si>
  <si>
    <t>5 раз в неделю</t>
  </si>
  <si>
    <t>2.8</t>
  </si>
  <si>
    <t>Удаление с козырьков кровли снега и наледи</t>
  </si>
  <si>
    <t>по мере необходимости</t>
  </si>
  <si>
    <t>2.9</t>
  </si>
  <si>
    <t>Теплый период</t>
  </si>
  <si>
    <t>2.10</t>
  </si>
  <si>
    <t xml:space="preserve">Подметание территорий </t>
  </si>
  <si>
    <t>1 раз в 2 суток</t>
  </si>
  <si>
    <t>2.11</t>
  </si>
  <si>
    <t>Уборка площадок перед входами в подъезд</t>
  </si>
  <si>
    <t>2.12</t>
  </si>
  <si>
    <t>1 раз в сутки</t>
  </si>
  <si>
    <t>2.13</t>
  </si>
  <si>
    <t>Уборка газонов</t>
  </si>
  <si>
    <t>2.14</t>
  </si>
  <si>
    <t>Сезонное скашивание травы с территорий без покрытий</t>
  </si>
  <si>
    <t xml:space="preserve"> не менее 3-х раз в сезон</t>
  </si>
  <si>
    <t>2.15</t>
  </si>
  <si>
    <t>Высадка деревьев и кустарников</t>
  </si>
  <si>
    <t>по действующим правилам</t>
  </si>
  <si>
    <t>2.16</t>
  </si>
  <si>
    <t>Полив  зеленых насаждений</t>
  </si>
  <si>
    <t>2.17</t>
  </si>
  <si>
    <t>Декоративная обрезка деревьев и кустарников</t>
  </si>
  <si>
    <t>2.18</t>
  </si>
  <si>
    <t>Окрашивание малых архитектурных форм (бордюров, лавочек)</t>
  </si>
  <si>
    <t>1 раз в год</t>
  </si>
  <si>
    <t>III. Всесезонные работы</t>
  </si>
  <si>
    <t>3.1</t>
  </si>
  <si>
    <t>Частичный ремонт пешеходных дорожек (тротуарной плитки)</t>
  </si>
  <si>
    <t>3.2</t>
  </si>
  <si>
    <t>Частичный ремонт отмостки не более 30% от площади</t>
  </si>
  <si>
    <t>по истечении гарантийного срока от застройщика, 1 раз в 2 года</t>
  </si>
  <si>
    <t>IV.Содержание конструктивных элементов общего имущества</t>
  </si>
  <si>
    <t>4.1</t>
  </si>
  <si>
    <t xml:space="preserve">Осмотры (проверка технического состояния) фундаментов, стен, перекрытий, балконных плит, крыш, лестниц, фасадов, внутренней отделки, полов, оконных и дверных заполнений, чердаков </t>
  </si>
  <si>
    <t xml:space="preserve">Сезонные - 2 раза в год;
Внеочередные,
Текущие - по мере необходимости
Сезонные - 2 раза в год;
Внеочередные,
Текущие - по мере необходимости
</t>
  </si>
  <si>
    <t>4.2</t>
  </si>
  <si>
    <t xml:space="preserve">Визуальный осмотр вентиляционных оголовков и дымоходов </t>
  </si>
  <si>
    <t>12 раз в год</t>
  </si>
  <si>
    <t>4.3</t>
  </si>
  <si>
    <t>Проверка кровли на отсутствие протечек; системы водоотвода, другого оборудования, расположенного на крыше.</t>
  </si>
  <si>
    <t xml:space="preserve">6 раз в год, по мере необходимости, </t>
  </si>
  <si>
    <t>4.4</t>
  </si>
  <si>
    <t>Ремонт и регулирование пластиковых дверей. Замена и ремонт дверных ручек и замков, доводчиков.</t>
  </si>
  <si>
    <t>V. Содержание оборудования и систем инженерно- технического обеспечения многоквартирного дома</t>
  </si>
  <si>
    <t>Содержание систем водоснабжения, водоотведения</t>
  </si>
  <si>
    <t>5.1</t>
  </si>
  <si>
    <t xml:space="preserve">Осмотр систем холодного водоснабжения и водоотведения  в МОП </t>
  </si>
  <si>
    <t>5.2</t>
  </si>
  <si>
    <t>Прочистка стояков канализации</t>
  </si>
  <si>
    <t>5.3</t>
  </si>
  <si>
    <t>Устранение засоров внутренних канализационных труб</t>
  </si>
  <si>
    <t>По мере необходимости</t>
  </si>
  <si>
    <t>5.4</t>
  </si>
  <si>
    <t>Прочистка ливнестоков</t>
  </si>
  <si>
    <t>5.5</t>
  </si>
  <si>
    <t xml:space="preserve">Смена шаровых кранов </t>
  </si>
  <si>
    <t>5.6</t>
  </si>
  <si>
    <t>Локализация протечек, устранение неисправностей в системах организованного водоотлива с кровли и т.д.</t>
  </si>
  <si>
    <t>В течении 3 суток</t>
  </si>
  <si>
    <t>5.7</t>
  </si>
  <si>
    <t>Проверка работоспособности, регулировка и техническое обслуживание запорной арматуры, контрольно- измерительных приборов; контроль состояния исправности элементов внутренней канализации, внутреннего водостока</t>
  </si>
  <si>
    <t>VI. Содержание электрооборудования</t>
  </si>
  <si>
    <t>6.1</t>
  </si>
  <si>
    <t>Осмотр линий электрических сетей ВРУ, арматуры, электрооборудования на лестничных клетках, закрытие электрощитов</t>
  </si>
  <si>
    <t>6.2</t>
  </si>
  <si>
    <t>Снятие показаний общедомовых и индивидуальных приборов учета электрической энергии</t>
  </si>
  <si>
    <t>6.3</t>
  </si>
  <si>
    <t>Техничексное обслуживание осветительных приборов (Замена неисправных участков электропроводки, вышедших из строя электро установок  и осветительных приборов(выключателей, патронов, ламп и т.д.) в МОП)</t>
  </si>
  <si>
    <t>по мере необходимости, но не менее 2-х раз в год</t>
  </si>
  <si>
    <t>6.4</t>
  </si>
  <si>
    <t>Обслуживание контрольно-измерительных приборов учета в МОП (электрические приборы учета )</t>
  </si>
  <si>
    <t>VII. Техническое обслуживание общедомового имущества по договорам со специализированными организациями</t>
  </si>
  <si>
    <t>7.1</t>
  </si>
  <si>
    <t>Техническое обслуживание , ремонт и аварийно-диспетчерское обеспечение внутридомового газового оборудования МКД</t>
  </si>
  <si>
    <t>постоянно по договору</t>
  </si>
  <si>
    <t>7.2</t>
  </si>
  <si>
    <t>Проверка и при необходимости очистка кровли от скопления снега и наледей, грязи и мусора, в том числе с использованием автовышки</t>
  </si>
  <si>
    <t>7.3</t>
  </si>
  <si>
    <t>Замеры сопротивления изоляции проводов</t>
  </si>
  <si>
    <t>1 раз в 3 года</t>
  </si>
  <si>
    <t>7.4</t>
  </si>
  <si>
    <t>Проверка вентиляционных каналов и дымоходов</t>
  </si>
  <si>
    <t>3 раза в год</t>
  </si>
  <si>
    <t>7.5</t>
  </si>
  <si>
    <t>Дезинфекция</t>
  </si>
  <si>
    <t>7.6</t>
  </si>
  <si>
    <t xml:space="preserve">Дератизация  </t>
  </si>
  <si>
    <t>7.7</t>
  </si>
  <si>
    <t>Механизированная уборка снега</t>
  </si>
  <si>
    <t>7.8</t>
  </si>
  <si>
    <t>Завоз песка</t>
  </si>
  <si>
    <t>VIII. Управление многоквартирным домом</t>
  </si>
  <si>
    <t>8.1</t>
  </si>
  <si>
    <t>Заключение договоров оказания услуг и выполнения работ по содержанию и ремонту общего имущества</t>
  </si>
  <si>
    <t>Постоянно</t>
  </si>
  <si>
    <t>8.2</t>
  </si>
  <si>
    <t>Деятельность аварийно- диспетчерской службы</t>
  </si>
  <si>
    <t>круглосуточно</t>
  </si>
  <si>
    <t>8.3</t>
  </si>
  <si>
    <t>Прием, регистрация и выполнение заявок собственников и пользователей</t>
  </si>
  <si>
    <t>с понедельника по пятницу, кроме выходных</t>
  </si>
  <si>
    <t>8.4</t>
  </si>
  <si>
    <t>Заключение договоров со специализированными и иными организациями</t>
  </si>
  <si>
    <t>8.5</t>
  </si>
  <si>
    <t xml:space="preserve">Организация расчетов за услуги и работы по содержанию и ремонту общего имущества, включая услуги по управлению МКД: начисление платежей , услуги РРКЦ </t>
  </si>
  <si>
    <t>8.6</t>
  </si>
  <si>
    <t>Ведение претензионно- исковой работы, в том числе в отношении лиц, не исполнивших обязанность по внесению платы за жилое помещение</t>
  </si>
  <si>
    <t>8.7</t>
  </si>
  <si>
    <t>Подготовка и предоставление информации о деятельности по управлению МКД, для организации и проведения общего собрания</t>
  </si>
  <si>
    <t>8.8</t>
  </si>
  <si>
    <t>Внеэксплуатационные расходы (налоги)</t>
  </si>
  <si>
    <t>8.9</t>
  </si>
  <si>
    <t>Затраты по управлению домом</t>
  </si>
  <si>
    <t>8.10</t>
  </si>
  <si>
    <t>Непредвиденные расходы по текущему ремонту общего имущества МКД</t>
  </si>
  <si>
    <t>8.11</t>
  </si>
  <si>
    <t>Благоустройство придомовой территории</t>
  </si>
  <si>
    <t>8.12</t>
  </si>
  <si>
    <t>Обслуживание площадки для сбора ТКО</t>
  </si>
  <si>
    <t>постоянно</t>
  </si>
  <si>
    <t>8.13</t>
  </si>
  <si>
    <t>Организация сбора отходов I-IV классов опасности (отработанных ртутьсодержащих ламп и др.) и их передача специализированной организации</t>
  </si>
  <si>
    <t>8.14</t>
  </si>
  <si>
    <t>Проведение обязательных мероприятий, разработка и доведение до собственников предложений по энергосбережению и повышению энергетической эффективности</t>
  </si>
  <si>
    <t>8.15</t>
  </si>
  <si>
    <t>Созыв и организация проведения общего собрания</t>
  </si>
  <si>
    <t>Тариф на содержание и ремонт на 1 м.кв.</t>
  </si>
  <si>
    <t>Электроэнергия ОДН кол-во кВт*ч на 1 кв м</t>
  </si>
  <si>
    <t>Перечень  работ и услуг по  управлению многоквартирным домом, услуг и работ по содержанию и ремонту общего имущества</t>
  </si>
  <si>
    <t>в МКД, с размером платы за содерджание жилого помещения (общего имущества собственников помещений)МКД по адресу: Белгородская обл., Белгородский р-он п. Северный, мкр Центральный, д. 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</si>
</sst>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>
      <alignment/>
      <protection/>
    </xf>
    <xf numFmtId="0" fontId="2" fillId="33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>
      <alignment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2" fontId="4" fillId="0" borderId="14" xfId="55" applyNumberFormat="1" applyFont="1" applyFill="1" applyBorder="1" applyAlignment="1">
      <alignment horizontal="center" vertical="top" wrapText="1"/>
      <protection/>
    </xf>
    <xf numFmtId="49" fontId="5" fillId="0" borderId="15" xfId="55" applyNumberFormat="1" applyFont="1" applyBorder="1" applyAlignment="1">
      <alignment horizontal="center" vertical="top" wrapText="1"/>
      <protection/>
    </xf>
    <xf numFmtId="0" fontId="5" fillId="0" borderId="15" xfId="55" applyFont="1" applyBorder="1" applyAlignment="1">
      <alignment vertical="top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vertical="top" wrapText="1"/>
      <protection/>
    </xf>
    <xf numFmtId="2" fontId="5" fillId="0" borderId="14" xfId="55" applyNumberFormat="1" applyFont="1" applyBorder="1" applyAlignment="1">
      <alignment horizontal="center" vertical="top" wrapText="1"/>
      <protection/>
    </xf>
    <xf numFmtId="49" fontId="5" fillId="0" borderId="14" xfId="55" applyNumberFormat="1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vertical="top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2" fontId="5" fillId="0" borderId="14" xfId="55" applyNumberFormat="1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left" vertical="top" wrapText="1"/>
      <protection/>
    </xf>
    <xf numFmtId="2" fontId="5" fillId="0" borderId="14" xfId="55" applyNumberFormat="1" applyFont="1" applyFill="1" applyBorder="1" applyAlignment="1">
      <alignment horizontal="center" vertical="center" wrapText="1"/>
      <protection/>
    </xf>
    <xf numFmtId="49" fontId="5" fillId="33" borderId="14" xfId="55" applyNumberFormat="1" applyFont="1" applyFill="1" applyBorder="1" applyAlignment="1">
      <alignment horizontal="center" vertical="top" wrapText="1"/>
      <protection/>
    </xf>
    <xf numFmtId="0" fontId="4" fillId="33" borderId="14" xfId="55" applyFont="1" applyFill="1" applyBorder="1" applyAlignment="1">
      <alignment vertical="top" wrapText="1"/>
      <protection/>
    </xf>
    <xf numFmtId="0" fontId="5" fillId="33" borderId="16" xfId="55" applyFont="1" applyFill="1" applyBorder="1" applyAlignment="1">
      <alignment vertical="top" wrapText="1"/>
      <protection/>
    </xf>
    <xf numFmtId="0" fontId="5" fillId="33" borderId="16" xfId="55" applyFont="1" applyFill="1" applyBorder="1" applyAlignment="1">
      <alignment horizontal="center" vertical="top" wrapText="1"/>
      <protection/>
    </xf>
    <xf numFmtId="0" fontId="4" fillId="0" borderId="14" xfId="55" applyFont="1" applyBorder="1" applyAlignment="1">
      <alignment vertical="top" wrapText="1"/>
      <protection/>
    </xf>
    <xf numFmtId="0" fontId="5" fillId="0" borderId="17" xfId="55" applyFont="1" applyBorder="1" applyAlignment="1">
      <alignment horizontal="left" vertical="center"/>
      <protection/>
    </xf>
    <xf numFmtId="0" fontId="48" fillId="0" borderId="0" xfId="0" applyFont="1" applyAlignment="1">
      <alignment horizontal="left" wrapText="1"/>
    </xf>
    <xf numFmtId="4" fontId="5" fillId="34" borderId="14" xfId="55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vertical="top" wrapText="1"/>
    </xf>
    <xf numFmtId="2" fontId="4" fillId="34" borderId="14" xfId="55" applyNumberFormat="1" applyFont="1" applyFill="1" applyBorder="1" applyAlignment="1">
      <alignment horizontal="center"/>
      <protection/>
    </xf>
    <xf numFmtId="0" fontId="5" fillId="0" borderId="14" xfId="55" applyFont="1" applyBorder="1" applyAlignment="1">
      <alignment horizontal="left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right"/>
      <protection/>
    </xf>
    <xf numFmtId="2" fontId="5" fillId="0" borderId="14" xfId="55" applyNumberFormat="1" applyFont="1" applyFill="1" applyBorder="1" applyAlignment="1">
      <alignment horizontal="center"/>
      <protection/>
    </xf>
    <xf numFmtId="0" fontId="48" fillId="0" borderId="0" xfId="0" applyFont="1" applyAlignment="1">
      <alignment wrapText="1"/>
    </xf>
    <xf numFmtId="180" fontId="2" fillId="0" borderId="0" xfId="55" applyNumberFormat="1">
      <alignment/>
      <protection/>
    </xf>
    <xf numFmtId="0" fontId="48" fillId="0" borderId="14" xfId="0" applyFont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 wrapText="1"/>
    </xf>
    <xf numFmtId="2" fontId="5" fillId="0" borderId="18" xfId="55" applyNumberFormat="1" applyFont="1" applyFill="1" applyBorder="1" applyAlignment="1">
      <alignment horizontal="center"/>
      <protection/>
    </xf>
    <xf numFmtId="0" fontId="48" fillId="0" borderId="14" xfId="0" applyFont="1" applyBorder="1" applyAlignment="1">
      <alignment horizontal="left"/>
    </xf>
    <xf numFmtId="0" fontId="5" fillId="33" borderId="14" xfId="55" applyFont="1" applyFill="1" applyBorder="1" applyAlignment="1">
      <alignment horizontal="center" vertical="top" wrapText="1"/>
      <protection/>
    </xf>
    <xf numFmtId="49" fontId="5" fillId="0" borderId="14" xfId="55" applyNumberFormat="1" applyFont="1" applyBorder="1" applyAlignment="1">
      <alignment horizontal="center"/>
      <protection/>
    </xf>
    <xf numFmtId="0" fontId="4" fillId="33" borderId="16" xfId="55" applyFont="1" applyFill="1" applyBorder="1" applyAlignment="1">
      <alignment/>
      <protection/>
    </xf>
    <xf numFmtId="0" fontId="4" fillId="33" borderId="17" xfId="55" applyFont="1" applyFill="1" applyBorder="1" applyAlignment="1">
      <alignment/>
      <protection/>
    </xf>
    <xf numFmtId="0" fontId="6" fillId="0" borderId="14" xfId="0" applyFont="1" applyFill="1" applyBorder="1" applyAlignment="1">
      <alignment horizontal="center"/>
    </xf>
    <xf numFmtId="0" fontId="4" fillId="33" borderId="16" xfId="55" applyFont="1" applyFill="1" applyBorder="1" applyAlignment="1">
      <alignment horizontal="left" vertical="top" wrapText="1"/>
      <protection/>
    </xf>
    <xf numFmtId="0" fontId="4" fillId="33" borderId="17" xfId="55" applyFont="1" applyFill="1" applyBorder="1" applyAlignment="1">
      <alignment horizontal="left" vertical="top" wrapText="1"/>
      <protection/>
    </xf>
    <xf numFmtId="0" fontId="4" fillId="33" borderId="18" xfId="55" applyFont="1" applyFill="1" applyBorder="1" applyAlignment="1">
      <alignment horizontal="left" vertical="top" wrapText="1"/>
      <protection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  <xf numFmtId="0" fontId="49" fillId="33" borderId="18" xfId="0" applyFont="1" applyFill="1" applyBorder="1" applyAlignment="1">
      <alignment horizontal="left"/>
    </xf>
    <xf numFmtId="0" fontId="3" fillId="0" borderId="0" xfId="55" applyFont="1" applyBorder="1" applyAlignment="1">
      <alignment horizontal="center" vertical="top" wrapText="1"/>
      <protection/>
    </xf>
    <xf numFmtId="0" fontId="3" fillId="0" borderId="19" xfId="55" applyFont="1" applyBorder="1" applyAlignment="1">
      <alignment horizontal="center" vertical="top" wrapText="1"/>
      <protection/>
    </xf>
    <xf numFmtId="0" fontId="4" fillId="33" borderId="14" xfId="55" applyFont="1" applyFill="1" applyBorder="1" applyAlignment="1">
      <alignment horizontal="left" vertical="top"/>
      <protection/>
    </xf>
    <xf numFmtId="0" fontId="4" fillId="33" borderId="16" xfId="55" applyFont="1" applyFill="1" applyBorder="1" applyAlignment="1">
      <alignment horizontal="left" vertical="center"/>
      <protection/>
    </xf>
    <xf numFmtId="0" fontId="4" fillId="33" borderId="17" xfId="55" applyFont="1" applyFill="1" applyBorder="1" applyAlignment="1">
      <alignment horizontal="left" vertical="center"/>
      <protection/>
    </xf>
    <xf numFmtId="0" fontId="4" fillId="33" borderId="18" xfId="55" applyFont="1" applyFill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workbookViewId="0" topLeftCell="A65">
      <selection activeCell="A1" sqref="A1:E2"/>
    </sheetView>
  </sheetViews>
  <sheetFormatPr defaultColWidth="9.140625" defaultRowHeight="15"/>
  <cols>
    <col min="1" max="1" width="3.8515625" style="1" customWidth="1"/>
    <col min="2" max="2" width="77.57421875" style="2" customWidth="1"/>
    <col min="3" max="3" width="40.28125" style="3" customWidth="1"/>
    <col min="4" max="4" width="14.421875" style="4" customWidth="1"/>
    <col min="5" max="5" width="26.421875" style="4" customWidth="1"/>
    <col min="6" max="14" width="9.140625" style="5" hidden="1" customWidth="1"/>
    <col min="15" max="15" width="9.28125" style="5" bestFit="1" customWidth="1"/>
    <col min="16" max="16384" width="9.140625" style="5" customWidth="1"/>
  </cols>
  <sheetData>
    <row r="1" spans="1:5" ht="20.25" customHeight="1">
      <c r="A1" s="54" t="s">
        <v>173</v>
      </c>
      <c r="B1" s="54"/>
      <c r="C1" s="54"/>
      <c r="D1" s="54"/>
      <c r="E1" s="54"/>
    </row>
    <row r="2" spans="1:5" ht="37.5" customHeight="1">
      <c r="A2" s="55" t="s">
        <v>174</v>
      </c>
      <c r="B2" s="55"/>
      <c r="C2" s="55"/>
      <c r="D2" s="55"/>
      <c r="E2" s="55"/>
    </row>
    <row r="3" spans="1:5" ht="24.75" customHeight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</row>
    <row r="4" spans="1:5" ht="18.75" customHeight="1">
      <c r="A4" s="56" t="s">
        <v>5</v>
      </c>
      <c r="B4" s="56"/>
      <c r="C4" s="56"/>
      <c r="D4" s="56"/>
      <c r="E4" s="11">
        <v>1438.9</v>
      </c>
    </row>
    <row r="5" spans="1:5" ht="12.75">
      <c r="A5" s="12" t="s">
        <v>6</v>
      </c>
      <c r="B5" s="13" t="s">
        <v>7</v>
      </c>
      <c r="C5" s="14" t="s">
        <v>8</v>
      </c>
      <c r="D5" s="15">
        <f aca="true" t="shared" si="0" ref="D5:D10">E5*1438.9*12</f>
        <v>43221.649422</v>
      </c>
      <c r="E5" s="16">
        <v>2.503165</v>
      </c>
    </row>
    <row r="6" spans="1:5" ht="18.75" customHeight="1">
      <c r="A6" s="17" t="s">
        <v>9</v>
      </c>
      <c r="B6" s="18" t="s">
        <v>10</v>
      </c>
      <c r="C6" s="19" t="s">
        <v>11</v>
      </c>
      <c r="D6" s="15">
        <f t="shared" si="0"/>
        <v>705.6595824000001</v>
      </c>
      <c r="E6" s="20">
        <v>0.040868</v>
      </c>
    </row>
    <row r="7" spans="1:5" ht="16.5" customHeight="1" hidden="1">
      <c r="A7" s="17" t="s">
        <v>12</v>
      </c>
      <c r="B7" s="21" t="s">
        <v>13</v>
      </c>
      <c r="C7" s="19" t="s">
        <v>11</v>
      </c>
      <c r="D7" s="15">
        <f t="shared" si="0"/>
        <v>0</v>
      </c>
      <c r="E7" s="22">
        <v>0</v>
      </c>
    </row>
    <row r="8" spans="1:5" ht="25.5">
      <c r="A8" s="17" t="s">
        <v>14</v>
      </c>
      <c r="B8" s="21" t="s">
        <v>13</v>
      </c>
      <c r="C8" s="19" t="s">
        <v>11</v>
      </c>
      <c r="D8" s="15">
        <f t="shared" si="0"/>
        <v>9879.234153600002</v>
      </c>
      <c r="E8" s="22">
        <v>0.5721520000000001</v>
      </c>
    </row>
    <row r="9" spans="1:5" ht="12.75">
      <c r="A9" s="17" t="s">
        <v>15</v>
      </c>
      <c r="B9" s="21" t="s">
        <v>16</v>
      </c>
      <c r="C9" s="19" t="s">
        <v>17</v>
      </c>
      <c r="D9" s="15">
        <f t="shared" si="0"/>
        <v>529.2446868</v>
      </c>
      <c r="E9" s="22">
        <v>0.030650999999999998</v>
      </c>
    </row>
    <row r="10" spans="1:5" ht="14.25" customHeight="1">
      <c r="A10" s="17" t="s">
        <v>18</v>
      </c>
      <c r="B10" s="21" t="s">
        <v>19</v>
      </c>
      <c r="C10" s="19" t="s">
        <v>11</v>
      </c>
      <c r="D10" s="15">
        <f t="shared" si="0"/>
        <v>176.41489560000002</v>
      </c>
      <c r="E10" s="22">
        <v>0.010217</v>
      </c>
    </row>
    <row r="11" spans="1:5" ht="16.5" customHeight="1">
      <c r="A11" s="57" t="s">
        <v>20</v>
      </c>
      <c r="B11" s="58"/>
      <c r="C11" s="58"/>
      <c r="D11" s="15"/>
      <c r="E11" s="22"/>
    </row>
    <row r="12" spans="1:5" ht="13.5" customHeight="1">
      <c r="A12" s="23"/>
      <c r="B12" s="24" t="s">
        <v>21</v>
      </c>
      <c r="C12" s="25"/>
      <c r="D12" s="15"/>
      <c r="E12" s="22"/>
    </row>
    <row r="13" spans="1:5" ht="15.75" customHeight="1">
      <c r="A13" s="17" t="s">
        <v>22</v>
      </c>
      <c r="B13" s="18" t="s">
        <v>23</v>
      </c>
      <c r="C13" s="26" t="s">
        <v>24</v>
      </c>
      <c r="D13" s="15">
        <f>E13*1438.9*12</f>
        <v>13054.702274400002</v>
      </c>
      <c r="E13" s="22">
        <v>0.756058</v>
      </c>
    </row>
    <row r="14" spans="1:5" ht="12.75">
      <c r="A14" s="17" t="s">
        <v>25</v>
      </c>
      <c r="B14" s="18" t="s">
        <v>26</v>
      </c>
      <c r="C14" s="26" t="s">
        <v>27</v>
      </c>
      <c r="D14" s="15">
        <f aca="true" t="shared" si="1" ref="D14:D20">E14*1438.9*12</f>
        <v>3175.4681207999997</v>
      </c>
      <c r="E14" s="22">
        <v>0.183906</v>
      </c>
    </row>
    <row r="15" spans="1:5" ht="12.75">
      <c r="A15" s="17" t="s">
        <v>28</v>
      </c>
      <c r="B15" s="18" t="s">
        <v>29</v>
      </c>
      <c r="C15" s="26" t="s">
        <v>30</v>
      </c>
      <c r="D15" s="15">
        <f t="shared" si="1"/>
        <v>2822.6383296000004</v>
      </c>
      <c r="E15" s="22">
        <v>0.163472</v>
      </c>
    </row>
    <row r="16" spans="1:5" ht="12.75">
      <c r="A16" s="17" t="s">
        <v>31</v>
      </c>
      <c r="B16" s="18" t="s">
        <v>32</v>
      </c>
      <c r="C16" s="26" t="s">
        <v>33</v>
      </c>
      <c r="D16" s="15">
        <f t="shared" si="1"/>
        <v>2910.8457774000008</v>
      </c>
      <c r="E16" s="22">
        <v>0.16858050000000002</v>
      </c>
    </row>
    <row r="17" spans="1:5" ht="12.75">
      <c r="A17" s="17" t="s">
        <v>34</v>
      </c>
      <c r="B17" s="18" t="s">
        <v>35</v>
      </c>
      <c r="C17" s="26" t="s">
        <v>36</v>
      </c>
      <c r="D17" s="15">
        <f t="shared" si="1"/>
        <v>13231.117170000001</v>
      </c>
      <c r="E17" s="22">
        <v>0.766275</v>
      </c>
    </row>
    <row r="18" spans="1:5" ht="12.75">
      <c r="A18" s="17" t="s">
        <v>37</v>
      </c>
      <c r="B18" s="18" t="s">
        <v>38</v>
      </c>
      <c r="C18" s="26" t="s">
        <v>39</v>
      </c>
      <c r="D18" s="15">
        <f t="shared" si="1"/>
        <v>2469.8085384000005</v>
      </c>
      <c r="E18" s="20">
        <v>0.14303800000000003</v>
      </c>
    </row>
    <row r="19" spans="1:5" ht="12.75">
      <c r="A19" s="17" t="s">
        <v>40</v>
      </c>
      <c r="B19" s="18" t="s">
        <v>41</v>
      </c>
      <c r="C19" s="26" t="s">
        <v>42</v>
      </c>
      <c r="D19" s="15">
        <f t="shared" si="1"/>
        <v>5645.276659200001</v>
      </c>
      <c r="E19" s="20">
        <v>0.326944</v>
      </c>
    </row>
    <row r="20" spans="1:5" ht="12.75" customHeight="1">
      <c r="A20" s="17" t="s">
        <v>43</v>
      </c>
      <c r="B20" s="18" t="s">
        <v>44</v>
      </c>
      <c r="C20" s="26" t="s">
        <v>45</v>
      </c>
      <c r="D20" s="15">
        <f t="shared" si="1"/>
        <v>2822.6383296000004</v>
      </c>
      <c r="E20" s="22">
        <v>0.163472</v>
      </c>
    </row>
    <row r="21" spans="1:5" ht="12.75">
      <c r="A21" s="17" t="s">
        <v>46</v>
      </c>
      <c r="B21" s="27" t="s">
        <v>47</v>
      </c>
      <c r="C21" s="26"/>
      <c r="D21" s="15"/>
      <c r="E21" s="22">
        <v>0</v>
      </c>
    </row>
    <row r="22" spans="1:5" ht="25.5">
      <c r="A22" s="17" t="s">
        <v>48</v>
      </c>
      <c r="B22" s="18" t="s">
        <v>49</v>
      </c>
      <c r="C22" s="26" t="s">
        <v>50</v>
      </c>
      <c r="D22" s="15">
        <f>E22*1438.9*12</f>
        <v>9173.5745712</v>
      </c>
      <c r="E22" s="22">
        <v>0.531284</v>
      </c>
    </row>
    <row r="23" spans="1:5" ht="25.5">
      <c r="A23" s="17" t="s">
        <v>51</v>
      </c>
      <c r="B23" s="18" t="s">
        <v>52</v>
      </c>
      <c r="C23" s="26" t="s">
        <v>42</v>
      </c>
      <c r="D23" s="15">
        <f aca="true" t="shared" si="2" ref="D23:D30">E23*1438.9*12</f>
        <v>1940.5638516</v>
      </c>
      <c r="E23" s="22">
        <v>0.112387</v>
      </c>
    </row>
    <row r="24" spans="1:5" ht="13.5" customHeight="1">
      <c r="A24" s="17" t="s">
        <v>53</v>
      </c>
      <c r="B24" s="18" t="s">
        <v>38</v>
      </c>
      <c r="C24" s="26" t="s">
        <v>54</v>
      </c>
      <c r="D24" s="15">
        <f t="shared" si="2"/>
        <v>8644.329884400002</v>
      </c>
      <c r="E24" s="22">
        <v>0.500633</v>
      </c>
    </row>
    <row r="25" spans="1:5" ht="13.5" customHeight="1">
      <c r="A25" s="17" t="s">
        <v>55</v>
      </c>
      <c r="B25" s="18" t="s">
        <v>56</v>
      </c>
      <c r="C25" s="26" t="s">
        <v>50</v>
      </c>
      <c r="D25" s="15">
        <f t="shared" si="2"/>
        <v>1234.9042692000003</v>
      </c>
      <c r="E25" s="22">
        <v>0.07151900000000001</v>
      </c>
    </row>
    <row r="26" spans="1:5" ht="13.5" customHeight="1">
      <c r="A26" s="17" t="s">
        <v>57</v>
      </c>
      <c r="B26" s="18" t="s">
        <v>58</v>
      </c>
      <c r="C26" s="26" t="s">
        <v>59</v>
      </c>
      <c r="D26" s="15">
        <f t="shared" si="2"/>
        <v>2293.3936428</v>
      </c>
      <c r="E26" s="22">
        <v>0.132821</v>
      </c>
    </row>
    <row r="27" spans="1:5" ht="13.5" customHeight="1">
      <c r="A27" s="17" t="s">
        <v>60</v>
      </c>
      <c r="B27" s="18" t="s">
        <v>61</v>
      </c>
      <c r="C27" s="26" t="s">
        <v>62</v>
      </c>
      <c r="D27" s="15">
        <f t="shared" si="2"/>
        <v>882.0744780000002</v>
      </c>
      <c r="E27" s="22">
        <v>0.051085000000000005</v>
      </c>
    </row>
    <row r="28" spans="1:5" ht="15.75" customHeight="1">
      <c r="A28" s="17" t="s">
        <v>63</v>
      </c>
      <c r="B28" s="18" t="s">
        <v>64</v>
      </c>
      <c r="C28" s="26" t="s">
        <v>45</v>
      </c>
      <c r="D28" s="15">
        <f t="shared" si="2"/>
        <v>740.9425615200001</v>
      </c>
      <c r="E28" s="22">
        <v>0.0429114</v>
      </c>
    </row>
    <row r="29" spans="1:5" ht="15.75" customHeight="1">
      <c r="A29" s="17" t="s">
        <v>65</v>
      </c>
      <c r="B29" s="18" t="s">
        <v>66</v>
      </c>
      <c r="C29" s="26" t="s">
        <v>45</v>
      </c>
      <c r="D29" s="15">
        <f t="shared" si="2"/>
        <v>688.01809284</v>
      </c>
      <c r="E29" s="22">
        <v>0.0398463</v>
      </c>
    </row>
    <row r="30" spans="1:5" ht="25.5">
      <c r="A30" s="17" t="s">
        <v>67</v>
      </c>
      <c r="B30" s="18" t="s">
        <v>68</v>
      </c>
      <c r="C30" s="26" t="s">
        <v>69</v>
      </c>
      <c r="D30" s="15">
        <f t="shared" si="2"/>
        <v>4233.9574944</v>
      </c>
      <c r="E30" s="22">
        <v>0.24520799999999998</v>
      </c>
    </row>
    <row r="31" spans="1:5" ht="15" customHeight="1">
      <c r="A31" s="57" t="s">
        <v>70</v>
      </c>
      <c r="B31" s="58"/>
      <c r="C31" s="58"/>
      <c r="D31" s="59"/>
      <c r="E31" s="22"/>
    </row>
    <row r="32" spans="1:5" ht="12.75">
      <c r="A32" s="17" t="s">
        <v>71</v>
      </c>
      <c r="B32" s="28" t="s">
        <v>72</v>
      </c>
      <c r="C32" s="26" t="s">
        <v>45</v>
      </c>
      <c r="D32" s="15">
        <f>E32*1438.9*12</f>
        <v>2469.8085384000005</v>
      </c>
      <c r="E32" s="22">
        <v>0.14303800000000003</v>
      </c>
    </row>
    <row r="33" spans="1:5" ht="26.25" customHeight="1">
      <c r="A33" s="17" t="s">
        <v>73</v>
      </c>
      <c r="B33" s="18" t="s">
        <v>74</v>
      </c>
      <c r="C33" s="26" t="s">
        <v>75</v>
      </c>
      <c r="D33" s="15">
        <f>E33*1438.9*12</f>
        <v>3351.8830164</v>
      </c>
      <c r="E33" s="22">
        <v>0.194123</v>
      </c>
    </row>
    <row r="34" spans="1:5" ht="17.25" customHeight="1">
      <c r="A34" s="48" t="s">
        <v>76</v>
      </c>
      <c r="B34" s="49"/>
      <c r="C34" s="49"/>
      <c r="D34" s="50"/>
      <c r="E34" s="22"/>
    </row>
    <row r="35" spans="1:5" ht="39" customHeight="1">
      <c r="A35" s="17" t="s">
        <v>77</v>
      </c>
      <c r="B35" s="29" t="s">
        <v>78</v>
      </c>
      <c r="C35" s="26" t="s">
        <v>79</v>
      </c>
      <c r="D35" s="30">
        <f>E35*1438.9*12</f>
        <v>4816.1266498800005</v>
      </c>
      <c r="E35" s="22">
        <v>0.2789241</v>
      </c>
    </row>
    <row r="36" spans="1:5" ht="12.75">
      <c r="A36" s="17" t="s">
        <v>80</v>
      </c>
      <c r="B36" s="18" t="s">
        <v>81</v>
      </c>
      <c r="C36" s="26" t="s">
        <v>82</v>
      </c>
      <c r="D36" s="30">
        <f>E36*1438.9*12</f>
        <v>6086.3138982</v>
      </c>
      <c r="E36" s="22">
        <v>0.3524865</v>
      </c>
    </row>
    <row r="37" spans="1:5" ht="37.5" customHeight="1">
      <c r="A37" s="17" t="s">
        <v>83</v>
      </c>
      <c r="B37" s="31" t="s">
        <v>84</v>
      </c>
      <c r="C37" s="26" t="s">
        <v>85</v>
      </c>
      <c r="D37" s="30">
        <f>E37*1438.9*12</f>
        <v>4904.334097680001</v>
      </c>
      <c r="E37" s="22">
        <v>0.2840326</v>
      </c>
    </row>
    <row r="38" spans="1:5" ht="25.5">
      <c r="A38" s="17" t="s">
        <v>86</v>
      </c>
      <c r="B38" s="18" t="s">
        <v>87</v>
      </c>
      <c r="C38" s="26" t="s">
        <v>45</v>
      </c>
      <c r="D38" s="30">
        <f>E38*1438.9*12</f>
        <v>3881.1277032</v>
      </c>
      <c r="E38" s="20">
        <v>0.224774</v>
      </c>
    </row>
    <row r="39" spans="1:5" ht="15" customHeight="1">
      <c r="A39" s="51" t="s">
        <v>88</v>
      </c>
      <c r="B39" s="52"/>
      <c r="C39" s="52"/>
      <c r="D39" s="53"/>
      <c r="E39" s="22"/>
    </row>
    <row r="40" spans="1:5" ht="15" customHeight="1">
      <c r="A40" s="52" t="s">
        <v>89</v>
      </c>
      <c r="B40" s="52"/>
      <c r="C40" s="52"/>
      <c r="D40" s="53"/>
      <c r="E40" s="32"/>
    </row>
    <row r="41" spans="1:5" ht="12.75">
      <c r="A41" s="17" t="s">
        <v>90</v>
      </c>
      <c r="B41" s="33" t="s">
        <v>91</v>
      </c>
      <c r="C41" s="34" t="s">
        <v>17</v>
      </c>
      <c r="D41" s="35">
        <f>E41*1438.9*12</f>
        <v>8626.688394840001</v>
      </c>
      <c r="E41" s="36">
        <v>0.4996113</v>
      </c>
    </row>
    <row r="42" spans="1:5" ht="15" customHeight="1">
      <c r="A42" s="17" t="s">
        <v>92</v>
      </c>
      <c r="B42" s="18" t="s">
        <v>93</v>
      </c>
      <c r="C42" s="26" t="s">
        <v>69</v>
      </c>
      <c r="D42" s="35">
        <f aca="true" t="shared" si="3" ref="D42:D47">E42*1438.9*12</f>
        <v>4057.5425988000006</v>
      </c>
      <c r="E42" s="36">
        <v>0.234991</v>
      </c>
    </row>
    <row r="43" spans="1:5" ht="15" customHeight="1">
      <c r="A43" s="17" t="s">
        <v>94</v>
      </c>
      <c r="B43" s="18" t="s">
        <v>95</v>
      </c>
      <c r="C43" s="26" t="s">
        <v>96</v>
      </c>
      <c r="D43" s="35">
        <f t="shared" si="3"/>
        <v>6562.63411632</v>
      </c>
      <c r="E43" s="36">
        <v>0.3800724</v>
      </c>
    </row>
    <row r="44" spans="1:5" ht="16.5" customHeight="1">
      <c r="A44" s="17" t="s">
        <v>97</v>
      </c>
      <c r="B44" s="18" t="s">
        <v>98</v>
      </c>
      <c r="C44" s="26" t="s">
        <v>69</v>
      </c>
      <c r="D44" s="35">
        <f t="shared" si="3"/>
        <v>2116.9787472</v>
      </c>
      <c r="E44" s="36">
        <v>0.12260399999999999</v>
      </c>
    </row>
    <row r="45" spans="1:5" ht="15.75" customHeight="1">
      <c r="A45" s="17" t="s">
        <v>99</v>
      </c>
      <c r="B45" s="18" t="s">
        <v>100</v>
      </c>
      <c r="C45" s="26" t="s">
        <v>96</v>
      </c>
      <c r="D45" s="35">
        <f t="shared" si="3"/>
        <v>5204.2394202</v>
      </c>
      <c r="E45" s="36">
        <v>0.3014015</v>
      </c>
    </row>
    <row r="46" spans="1:5" ht="27.75" customHeight="1">
      <c r="A46" s="17" t="s">
        <v>101</v>
      </c>
      <c r="B46" s="18" t="s">
        <v>102</v>
      </c>
      <c r="C46" s="26" t="s">
        <v>103</v>
      </c>
      <c r="D46" s="35">
        <f t="shared" si="3"/>
        <v>3651.7883389199997</v>
      </c>
      <c r="E46" s="36">
        <v>0.21149189999999998</v>
      </c>
    </row>
    <row r="47" spans="1:5" ht="37.5" customHeight="1">
      <c r="A47" s="17" t="s">
        <v>104</v>
      </c>
      <c r="B47" s="37" t="s">
        <v>105</v>
      </c>
      <c r="C47" s="26" t="s">
        <v>82</v>
      </c>
      <c r="D47" s="35">
        <f t="shared" si="3"/>
        <v>3493.0149328800007</v>
      </c>
      <c r="E47" s="36">
        <v>0.20229660000000002</v>
      </c>
    </row>
    <row r="48" spans="1:5" ht="16.5" customHeight="1">
      <c r="A48" s="51" t="s">
        <v>106</v>
      </c>
      <c r="B48" s="52"/>
      <c r="C48" s="52"/>
      <c r="D48" s="53"/>
      <c r="E48" s="36"/>
    </row>
    <row r="49" spans="1:5" ht="25.5">
      <c r="A49" s="17" t="s">
        <v>107</v>
      </c>
      <c r="B49" s="18" t="s">
        <v>108</v>
      </c>
      <c r="C49" s="26" t="s">
        <v>82</v>
      </c>
      <c r="D49" s="35">
        <f>E49*1438.9*12</f>
        <v>9896.875643160001</v>
      </c>
      <c r="E49" s="36">
        <v>0.5731737</v>
      </c>
    </row>
    <row r="50" spans="1:5" ht="12.75">
      <c r="A50" s="17" t="s">
        <v>109</v>
      </c>
      <c r="B50" s="18" t="s">
        <v>110</v>
      </c>
      <c r="C50" s="26" t="s">
        <v>82</v>
      </c>
      <c r="D50" s="35">
        <f>E50*1438.9*12</f>
        <v>2116.9787472</v>
      </c>
      <c r="E50" s="36">
        <v>0.12260399999999999</v>
      </c>
    </row>
    <row r="51" spans="1:7" ht="41.25" customHeight="1">
      <c r="A51" s="17" t="s">
        <v>111</v>
      </c>
      <c r="B51" s="18" t="s">
        <v>112</v>
      </c>
      <c r="C51" s="26" t="s">
        <v>113</v>
      </c>
      <c r="D51" s="35">
        <f>E51*1438.9*12</f>
        <v>2646.2234340000005</v>
      </c>
      <c r="E51" s="36">
        <v>0.153255</v>
      </c>
      <c r="G51" s="38"/>
    </row>
    <row r="52" spans="1:7" ht="25.5">
      <c r="A52" s="17" t="s">
        <v>114</v>
      </c>
      <c r="B52" s="18" t="s">
        <v>115</v>
      </c>
      <c r="C52" s="26" t="s">
        <v>45</v>
      </c>
      <c r="D52" s="35">
        <f>E52*1438.9*12</f>
        <v>5521.786232280001</v>
      </c>
      <c r="E52" s="36">
        <v>0.3197921</v>
      </c>
      <c r="G52" s="38"/>
    </row>
    <row r="53" spans="1:7" ht="15" customHeight="1">
      <c r="A53" s="51" t="s">
        <v>116</v>
      </c>
      <c r="B53" s="52"/>
      <c r="C53" s="52"/>
      <c r="D53" s="53"/>
      <c r="E53" s="36">
        <v>0</v>
      </c>
      <c r="G53" s="38"/>
    </row>
    <row r="54" spans="1:7" ht="25.5">
      <c r="A54" s="17" t="s">
        <v>117</v>
      </c>
      <c r="B54" s="18" t="s">
        <v>118</v>
      </c>
      <c r="C54" s="26" t="s">
        <v>119</v>
      </c>
      <c r="D54" s="35">
        <f>E54*1438.9*12</f>
        <v>14466.021439200002</v>
      </c>
      <c r="E54" s="36">
        <v>0.8377939999999999</v>
      </c>
      <c r="G54" s="38"/>
    </row>
    <row r="55" spans="1:7" ht="25.5">
      <c r="A55" s="17" t="s">
        <v>120</v>
      </c>
      <c r="B55" s="18" t="s">
        <v>121</v>
      </c>
      <c r="C55" s="26" t="s">
        <v>45</v>
      </c>
      <c r="D55" s="35">
        <f aca="true" t="shared" si="4" ref="D55:D61">E55*1438.9*12</f>
        <v>4586.7872856</v>
      </c>
      <c r="E55" s="36">
        <v>0.265642</v>
      </c>
      <c r="G55" s="38"/>
    </row>
    <row r="56" spans="1:7" ht="12.75">
      <c r="A56" s="17" t="s">
        <v>122</v>
      </c>
      <c r="B56" s="18" t="s">
        <v>123</v>
      </c>
      <c r="C56" s="26" t="s">
        <v>124</v>
      </c>
      <c r="D56" s="35">
        <f t="shared" si="4"/>
        <v>1799.4319351200002</v>
      </c>
      <c r="E56" s="36">
        <v>0.1042134</v>
      </c>
      <c r="G56" s="38"/>
    </row>
    <row r="57" spans="1:7" ht="12.75">
      <c r="A57" s="17" t="s">
        <v>125</v>
      </c>
      <c r="B57" s="18" t="s">
        <v>126</v>
      </c>
      <c r="C57" s="26" t="s">
        <v>127</v>
      </c>
      <c r="D57" s="35">
        <f t="shared" si="4"/>
        <v>13583.946961200001</v>
      </c>
      <c r="E57" s="36">
        <v>0.786709</v>
      </c>
      <c r="G57" s="38"/>
    </row>
    <row r="58" spans="1:7" ht="12.75">
      <c r="A58" s="17" t="s">
        <v>128</v>
      </c>
      <c r="B58" s="18" t="s">
        <v>129</v>
      </c>
      <c r="C58" s="26" t="s">
        <v>45</v>
      </c>
      <c r="D58" s="35">
        <f t="shared" si="4"/>
        <v>1005.5649049200001</v>
      </c>
      <c r="E58" s="36">
        <v>0.0582369</v>
      </c>
      <c r="G58" s="38"/>
    </row>
    <row r="59" spans="1:7" ht="12.75">
      <c r="A59" s="17" t="s">
        <v>130</v>
      </c>
      <c r="B59" s="18" t="s">
        <v>131</v>
      </c>
      <c r="C59" s="26" t="s">
        <v>17</v>
      </c>
      <c r="D59" s="35">
        <f t="shared" si="4"/>
        <v>987.92341536</v>
      </c>
      <c r="E59" s="36">
        <v>0.0572152</v>
      </c>
      <c r="G59" s="38"/>
    </row>
    <row r="60" spans="1:7" ht="12.75">
      <c r="A60" s="17" t="s">
        <v>132</v>
      </c>
      <c r="B60" s="18" t="s">
        <v>133</v>
      </c>
      <c r="C60" s="26" t="s">
        <v>45</v>
      </c>
      <c r="D60" s="35">
        <f t="shared" si="4"/>
        <v>10055.6490492</v>
      </c>
      <c r="E60" s="36">
        <v>0.5823689999999999</v>
      </c>
      <c r="G60" s="38"/>
    </row>
    <row r="61" spans="1:7" ht="12.75">
      <c r="A61" s="17" t="s">
        <v>134</v>
      </c>
      <c r="B61" s="18" t="s">
        <v>135</v>
      </c>
      <c r="C61" s="26" t="s">
        <v>45</v>
      </c>
      <c r="D61" s="35">
        <f t="shared" si="4"/>
        <v>9649.894789320002</v>
      </c>
      <c r="E61" s="36">
        <v>0.5588699</v>
      </c>
      <c r="G61" s="38"/>
    </row>
    <row r="62" spans="1:7" ht="15" customHeight="1">
      <c r="A62" s="51" t="s">
        <v>136</v>
      </c>
      <c r="B62" s="52"/>
      <c r="C62" s="52"/>
      <c r="D62" s="53"/>
      <c r="E62" s="36"/>
      <c r="G62" s="38"/>
    </row>
    <row r="63" spans="1:7" ht="26.25" customHeight="1">
      <c r="A63" s="17" t="s">
        <v>137</v>
      </c>
      <c r="B63" s="39" t="s">
        <v>138</v>
      </c>
      <c r="C63" s="40" t="s">
        <v>139</v>
      </c>
      <c r="D63" s="35">
        <f>E63*1438.9*12</f>
        <v>2011.1298098400002</v>
      </c>
      <c r="E63" s="41">
        <v>0.1164738</v>
      </c>
      <c r="G63" s="38"/>
    </row>
    <row r="64" spans="1:7" ht="26.25" customHeight="1">
      <c r="A64" s="17" t="s">
        <v>140</v>
      </c>
      <c r="B64" s="39" t="s">
        <v>141</v>
      </c>
      <c r="C64" s="26" t="s">
        <v>142</v>
      </c>
      <c r="D64" s="35">
        <f aca="true" t="shared" si="5" ref="D64:D78">E64*1438.9*12</f>
        <v>7621.12348992</v>
      </c>
      <c r="E64" s="41">
        <v>0.4413744</v>
      </c>
      <c r="G64" s="38"/>
    </row>
    <row r="65" spans="1:7" ht="44.25" customHeight="1">
      <c r="A65" s="17" t="s">
        <v>143</v>
      </c>
      <c r="B65" s="39" t="s">
        <v>144</v>
      </c>
      <c r="C65" s="40" t="s">
        <v>145</v>
      </c>
      <c r="D65" s="35">
        <f t="shared" si="5"/>
        <v>829.15000932</v>
      </c>
      <c r="E65" s="41">
        <v>0.0480199</v>
      </c>
      <c r="G65" s="38"/>
    </row>
    <row r="66" spans="1:7" ht="24.75" customHeight="1">
      <c r="A66" s="17" t="s">
        <v>146</v>
      </c>
      <c r="B66" s="39" t="s">
        <v>147</v>
      </c>
      <c r="C66" s="40" t="s">
        <v>139</v>
      </c>
      <c r="D66" s="35">
        <f t="shared" si="5"/>
        <v>2028.7712994000003</v>
      </c>
      <c r="E66" s="41">
        <v>0.1174955</v>
      </c>
      <c r="G66" s="38"/>
    </row>
    <row r="67" spans="1:7" ht="43.5" customHeight="1">
      <c r="A67" s="17" t="s">
        <v>148</v>
      </c>
      <c r="B67" s="39" t="s">
        <v>149</v>
      </c>
      <c r="C67" s="40" t="s">
        <v>139</v>
      </c>
      <c r="D67" s="35">
        <f t="shared" si="5"/>
        <v>19229.2236204</v>
      </c>
      <c r="E67" s="41">
        <v>1.113653</v>
      </c>
      <c r="G67" s="38"/>
    </row>
    <row r="68" spans="1:7" ht="27" customHeight="1">
      <c r="A68" s="17" t="s">
        <v>150</v>
      </c>
      <c r="B68" s="39" t="s">
        <v>151</v>
      </c>
      <c r="C68" s="40" t="s">
        <v>139</v>
      </c>
      <c r="D68" s="35">
        <f t="shared" si="5"/>
        <v>3722.35429716</v>
      </c>
      <c r="E68" s="41">
        <v>0.21557869999999998</v>
      </c>
      <c r="G68" s="38"/>
    </row>
    <row r="69" spans="1:7" ht="26.25" customHeight="1">
      <c r="A69" s="17" t="s">
        <v>152</v>
      </c>
      <c r="B69" s="39" t="s">
        <v>153</v>
      </c>
      <c r="C69" s="40" t="s">
        <v>139</v>
      </c>
      <c r="D69" s="35">
        <f t="shared" si="5"/>
        <v>1711.2244873200002</v>
      </c>
      <c r="E69" s="41">
        <v>0.09910490000000001</v>
      </c>
      <c r="G69" s="38"/>
    </row>
    <row r="70" spans="1:7" ht="15.75" customHeight="1">
      <c r="A70" s="17" t="s">
        <v>154</v>
      </c>
      <c r="B70" s="39" t="s">
        <v>155</v>
      </c>
      <c r="C70" s="40" t="s">
        <v>139</v>
      </c>
      <c r="D70" s="35">
        <f t="shared" si="5"/>
        <v>8115.085197600001</v>
      </c>
      <c r="E70" s="41">
        <v>0.469982</v>
      </c>
      <c r="G70" s="38"/>
    </row>
    <row r="71" spans="1:7" ht="15.75" customHeight="1">
      <c r="A71" s="17" t="s">
        <v>156</v>
      </c>
      <c r="B71" s="39" t="s">
        <v>157</v>
      </c>
      <c r="C71" s="40" t="s">
        <v>82</v>
      </c>
      <c r="D71" s="35">
        <f t="shared" si="5"/>
        <v>22581.106636800003</v>
      </c>
      <c r="E71" s="41">
        <v>1.307776</v>
      </c>
      <c r="G71" s="38"/>
    </row>
    <row r="72" spans="1:7" ht="15.75" customHeight="1">
      <c r="A72" s="17" t="s">
        <v>158</v>
      </c>
      <c r="B72" s="39" t="s">
        <v>159</v>
      </c>
      <c r="C72" s="40" t="s">
        <v>45</v>
      </c>
      <c r="D72" s="35">
        <f t="shared" si="5"/>
        <v>2116.9787472</v>
      </c>
      <c r="E72" s="41">
        <v>0.12260399999999999</v>
      </c>
      <c r="G72" s="38"/>
    </row>
    <row r="73" spans="1:7" ht="15.75" customHeight="1">
      <c r="A73" s="17" t="s">
        <v>160</v>
      </c>
      <c r="B73" s="39" t="s">
        <v>161</v>
      </c>
      <c r="C73" s="40" t="s">
        <v>69</v>
      </c>
      <c r="D73" s="35">
        <f t="shared" si="5"/>
        <v>16406.5852908</v>
      </c>
      <c r="E73" s="41">
        <v>0.950181</v>
      </c>
      <c r="G73" s="38"/>
    </row>
    <row r="74" spans="1:7" ht="15.75" customHeight="1">
      <c r="A74" s="17" t="s">
        <v>162</v>
      </c>
      <c r="B74" s="39" t="s">
        <v>163</v>
      </c>
      <c r="C74" s="40" t="s">
        <v>164</v>
      </c>
      <c r="D74" s="35">
        <f t="shared" si="5"/>
        <v>7938.670302000001</v>
      </c>
      <c r="E74" s="41">
        <v>0.45976500000000003</v>
      </c>
      <c r="G74" s="38"/>
    </row>
    <row r="75" spans="1:7" ht="29.25" customHeight="1">
      <c r="A75" s="17" t="s">
        <v>165</v>
      </c>
      <c r="B75" s="39" t="s">
        <v>166</v>
      </c>
      <c r="C75" s="40" t="s">
        <v>139</v>
      </c>
      <c r="D75" s="35">
        <f t="shared" si="5"/>
        <v>1534.8095917199998</v>
      </c>
      <c r="E75" s="41">
        <v>0.08888789999999999</v>
      </c>
      <c r="G75" s="38"/>
    </row>
    <row r="76" spans="1:7" ht="30.75" customHeight="1">
      <c r="A76" s="17" t="s">
        <v>167</v>
      </c>
      <c r="B76" s="39" t="s">
        <v>168</v>
      </c>
      <c r="C76" s="40" t="s">
        <v>69</v>
      </c>
      <c r="D76" s="35">
        <f t="shared" si="5"/>
        <v>1781.7904455600003</v>
      </c>
      <c r="E76" s="41">
        <v>0.10319170000000001</v>
      </c>
      <c r="G76" s="38"/>
    </row>
    <row r="77" spans="1:7" ht="15" customHeight="1">
      <c r="A77" s="17" t="s">
        <v>169</v>
      </c>
      <c r="B77" s="42" t="s">
        <v>170</v>
      </c>
      <c r="C77" s="43" t="s">
        <v>69</v>
      </c>
      <c r="D77" s="35">
        <f t="shared" si="5"/>
        <v>1534.8095917199998</v>
      </c>
      <c r="E77" s="41">
        <v>0.08888789999999999</v>
      </c>
      <c r="G77" s="38"/>
    </row>
    <row r="78" spans="1:7" ht="12.75">
      <c r="A78" s="44"/>
      <c r="B78" s="45" t="s">
        <v>171</v>
      </c>
      <c r="C78" s="46"/>
      <c r="D78" s="35">
        <f t="shared" si="5"/>
        <v>365178.83389200014</v>
      </c>
      <c r="E78" s="36">
        <f>SUM(E5:E77)</f>
        <v>21.149190000000004</v>
      </c>
      <c r="G78" s="38"/>
    </row>
    <row r="79" spans="2:7" ht="12.75" customHeight="1">
      <c r="B79" s="45" t="s">
        <v>172</v>
      </c>
      <c r="C79" s="43" t="s">
        <v>164</v>
      </c>
      <c r="D79" s="35"/>
      <c r="E79" s="47">
        <v>0.066958788</v>
      </c>
      <c r="G79" s="38"/>
    </row>
  </sheetData>
  <sheetProtection/>
  <mergeCells count="11">
    <mergeCell ref="A1:E1"/>
    <mergeCell ref="A2:E2"/>
    <mergeCell ref="A4:D4"/>
    <mergeCell ref="A11:C11"/>
    <mergeCell ref="A31:D31"/>
    <mergeCell ref="A34:D34"/>
    <mergeCell ref="A39:D39"/>
    <mergeCell ref="A40:D40"/>
    <mergeCell ref="A48:D48"/>
    <mergeCell ref="A53:D53"/>
    <mergeCell ref="A62:D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2022-06-17T09:30:31Z</cp:lastPrinted>
  <dcterms:created xsi:type="dcterms:W3CDTF">2006-09-16T00:00:00Z</dcterms:created>
  <dcterms:modified xsi:type="dcterms:W3CDTF">2022-06-17T09:31:26Z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37178482C939406B8714C47F8BE67542</vt:lpwstr>
  </property>
  <property fmtid="{D5CDD505-2E9C-101B-9397-08002B2CF9AE}" pid="3" name="KSOProductBuildVer">
    <vt:lpwstr>1049-11.2.0.11029</vt:lpwstr>
  </property>
</Properties>
</file>